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D:\Users\Desktop\"/>
    </mc:Choice>
  </mc:AlternateContent>
  <xr:revisionPtr revIDLastSave="0" documentId="13_ncr:1_{5103E91B-C974-4AFC-87A0-960B7863043F}" xr6:coauthVersionLast="47" xr6:coauthVersionMax="47" xr10:uidLastSave="{00000000-0000-0000-0000-000000000000}"/>
  <bookViews>
    <workbookView xWindow="-120" yWindow="-120" windowWidth="29040" windowHeight="15840" xr2:uid="{C4716E20-50DE-4BB1-8D7B-F179E4E021BA}"/>
  </bookViews>
  <sheets>
    <sheet name="第一组" sheetId="1" r:id="rId1"/>
    <sheet name="第二组" sheetId="2" r:id="rId2"/>
    <sheet name="第三组" sheetId="3" r:id="rId3"/>
  </sheets>
  <externalReferences>
    <externalReference r:id="rId4"/>
  </externalReferences>
  <definedNames>
    <definedName name="_xlnm._FilterDatabase" localSheetId="1" hidden="1">第二组!$A$2:$H$2</definedName>
    <definedName name="_xlnm._FilterDatabase" localSheetId="2" hidden="1">第三组!$A$2:$H$2</definedName>
    <definedName name="_xlnm._FilterDatabase" localSheetId="0" hidden="1">第一组!$A$2:$H$2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 i="3" l="1"/>
  <c r="E5" i="3"/>
  <c r="E6" i="3"/>
  <c r="E7" i="3"/>
  <c r="E8" i="3"/>
  <c r="E9" i="3"/>
  <c r="E10" i="3"/>
  <c r="E11" i="3"/>
  <c r="E12" i="3"/>
  <c r="E13" i="3"/>
  <c r="E14" i="3"/>
  <c r="E15" i="3"/>
  <c r="E16" i="3"/>
  <c r="E17" i="3"/>
  <c r="E18" i="3"/>
  <c r="E19" i="3"/>
  <c r="E20" i="3"/>
  <c r="E21" i="3"/>
  <c r="E22" i="3"/>
  <c r="E23" i="3"/>
  <c r="E24" i="3"/>
  <c r="E25" i="3"/>
  <c r="E26" i="3"/>
  <c r="E27" i="3"/>
  <c r="E28" i="3"/>
  <c r="E29" i="3"/>
  <c r="E30" i="3"/>
  <c r="E31" i="3"/>
  <c r="E32" i="3"/>
  <c r="E33" i="3"/>
  <c r="E34" i="3"/>
  <c r="E35" i="3"/>
  <c r="E3" i="3"/>
  <c r="D4" i="3"/>
  <c r="D5" i="3"/>
  <c r="D6" i="3"/>
  <c r="D7"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 i="3"/>
  <c r="E4" i="2"/>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 i="2"/>
  <c r="D4" i="2"/>
  <c r="D5" i="2"/>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 i="2"/>
  <c r="E4" i="1"/>
  <c r="E5" i="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 i="1"/>
  <c r="D4" i="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 i="1"/>
</calcChain>
</file>

<file path=xl/sharedStrings.xml><?xml version="1.0" encoding="utf-8"?>
<sst xmlns="http://schemas.openxmlformats.org/spreadsheetml/2006/main" count="323" uniqueCount="116">
  <si>
    <t>序号</t>
  </si>
  <si>
    <t>项目编号</t>
  </si>
  <si>
    <t>项目名称</t>
  </si>
  <si>
    <t>在线的力量？线上政务服务质量对公民合作生产态度的影响机制</t>
  </si>
  <si>
    <t>社会化问答社区用户付费围观意愿影响因素的研究——以问答社区“知乎”为例</t>
  </si>
  <si>
    <t>基于产业政策的审计风险溢价研究：内在逻辑与异质性影响因素分析</t>
  </si>
  <si>
    <t>青藏高原生态安全信息预警</t>
  </si>
  <si>
    <t>企业忘却行为对商业模式创新的作用机理研究</t>
  </si>
  <si>
    <t>高管医疗协会联结背景与超额薪酬——来自医药类上市公司的证据</t>
  </si>
  <si>
    <t>区域经济一体化与企业集团资本结构调整——来自长三角城市群的准自然实验</t>
  </si>
  <si>
    <t>政民互动中基层工作人员的沟通策略何以影响公众的政策遵从行为？——基于框架效应的证据</t>
  </si>
  <si>
    <t>基于生计资本理论的耕地撂荒成因与治理对策研究</t>
  </si>
  <si>
    <t>考虑政府补贴的低碳供应链决策</t>
  </si>
  <si>
    <t>工业机器人应用与企业碳排放</t>
  </si>
  <si>
    <t>基于自然语言处理的非常规突发事件应急预案生成研究——以强降雨为例</t>
  </si>
  <si>
    <t>色彩饱和度对消费者产品功效感知和购买意愿的影响</t>
  </si>
  <si>
    <t>语音搜寻时输入方言vs普通话对消费者创新采纳的影响及机制研究</t>
  </si>
  <si>
    <t>兰州市一网通办协同治理绩效评价指标体系构建研究</t>
  </si>
  <si>
    <t>贸易摩擦与创新活跃度——来自专精特新小巨人的证据</t>
  </si>
  <si>
    <t>地方政府关心他们的声誉吗：声誉压力、实质性威胁响应和环境治理绩效</t>
  </si>
  <si>
    <t>企业IT渗透和企业员工稳定性</t>
  </si>
  <si>
    <t>环保信用评价制度能提升企业劳动收入份额吗？——基于绿色技术创新和人力资本升级的双重视角</t>
  </si>
  <si>
    <t>政策协同产生更高绩效吗？来自综合医改试点的证据</t>
  </si>
  <si>
    <t>数字化背景下管理学专业学生数字素养模型构建与培育路径研究</t>
  </si>
  <si>
    <t>电网健康安全状态仿真模拟</t>
  </si>
  <si>
    <t>公民满意度如何影响公众参与合作生产</t>
  </si>
  <si>
    <t>环境司法强化如何影响企业劳动收入份额？——来自环保法庭设立的证据</t>
  </si>
  <si>
    <t>基于大数据的社交时差消费者行为和营销策略研究</t>
  </si>
  <si>
    <t>基于机器学习的极端灾害天气识别</t>
  </si>
  <si>
    <t>企业创新对中小投资者信息需求的影响：基于交易所互动平台的经验证据</t>
  </si>
  <si>
    <t>农户盐碱地改良意愿的影响因素研究——以甘肃省为例</t>
  </si>
  <si>
    <t>环保信用评价制度能抑制企业金融化吗？</t>
  </si>
  <si>
    <t>加班的员工更懒惰？员工加班的许可效应：自我肯定的中介作用</t>
  </si>
  <si>
    <t>农户耕地撂荒的行为逻辑研究</t>
  </si>
  <si>
    <t>基于新三板市场的转板过程与审计风险溢价关系的实证分析</t>
  </si>
  <si>
    <t>最终得分</t>
  </si>
  <si>
    <t>负责人姓名</t>
  </si>
  <si>
    <t>负责人年级</t>
  </si>
  <si>
    <t>分组</t>
    <phoneticPr fontId="3" type="noConversion"/>
  </si>
  <si>
    <t>书面评审结果</t>
    <phoneticPr fontId="3" type="noConversion"/>
  </si>
  <si>
    <t>第一组</t>
    <phoneticPr fontId="3" type="noConversion"/>
  </si>
  <si>
    <t>参加现场答辩</t>
    <phoneticPr fontId="3" type="noConversion"/>
  </si>
  <si>
    <t>审查通过</t>
    <phoneticPr fontId="3" type="noConversion"/>
  </si>
  <si>
    <t>企业漂绿对其环境绩效评价分歧的影响</t>
  </si>
  <si>
    <t>孤独感对消费者感官刺激寻求的影响及机制研究</t>
  </si>
  <si>
    <t>村民垃圾分类参与行为的影响因素和提升策略研究：计划行为理论的视角</t>
  </si>
  <si>
    <t>信用型环境规制能否提升企业全要素生产率？——来自环保信用评价制度的经验证据</t>
  </si>
  <si>
    <t>大学生公共服务动机如何影响参与志愿活动的主动性行为</t>
  </si>
  <si>
    <t>传统金融与数字金融对企业创新的影响：互补还是替代</t>
  </si>
  <si>
    <t>地方政府隐性债务发生机制研究——基于财政部24个问责案例的定性比较分析</t>
  </si>
  <si>
    <t>ESG评级分歧与企业绿色转型</t>
  </si>
  <si>
    <t>“电池可拆卸”法规下手机制造商的产品质量策略研究</t>
  </si>
  <si>
    <t>生成式人工智能嵌入政务服务场景的国别比较——基于1032个欧洲案例</t>
  </si>
  <si>
    <t>老旧小区改造中的居民政策偏好——基于Q方法的空间认知与政策偏好模型</t>
  </si>
  <si>
    <t>独立带来创新吗？——独立型自我建构对创造性问题解决的影响机制探究</t>
  </si>
  <si>
    <t>职场排斥与员工离职倾向：职场孤独感和宠物依恋的作用</t>
  </si>
  <si>
    <t>公共支出隐性收益绩效评价的方法与应用-基于新加坡“花园城市”案例的研究</t>
  </si>
  <si>
    <t>弱势群体的公共服务满意度何以产生——基于期望失验模型的检验</t>
  </si>
  <si>
    <t>ESG评级分歧与机构投资者持股</t>
  </si>
  <si>
    <t>绿色回收技术对消费者回收行为的影响研究</t>
  </si>
  <si>
    <t>税收征管数字化升级对上市公司污染减排的影响——基于“金税三期”工程的实证分析</t>
  </si>
  <si>
    <t>越鲜艳，越新鲜？——色彩饱和度如何转移时间焦点并影响产品评估</t>
  </si>
  <si>
    <t>基于HMCID-SRDQN算法的供应链库存成本优化研究</t>
  </si>
  <si>
    <t>绿色金融与绿色全要素生产率—基于绿色金融改革创新试验区的研究</t>
  </si>
  <si>
    <t>区域经济一体化与劳动力错配——以兰西城市群为例</t>
  </si>
  <si>
    <t>政策叙事、公众态度与支持行为倾向——基于兰州老旧小区改造的调查实验研究</t>
  </si>
  <si>
    <t>基于新媒体的兰州本土短视频创业商业模式的创新研究</t>
  </si>
  <si>
    <t>基于多个供应商的资金约束型生鲜农产品双渠道供应链定价与融资决策问题</t>
  </si>
  <si>
    <t>越好奇越购买吗？消费者好奇心与冲动消费</t>
  </si>
  <si>
    <t>财政透明度的影响因素与组态路径研究——以31个省份为案例的NCA+动态QCA分析</t>
  </si>
  <si>
    <t>数据要素市场化与股价同步性——基于数据交易平台的准自然实验</t>
  </si>
  <si>
    <t>老旧小区改造中的政策营销何以有效：基于框架效应的调查实验研究</t>
  </si>
  <si>
    <t>数字导向对数字商业模式创新的作用机理与边界条件研究</t>
  </si>
  <si>
    <t>集体经营性建设用地流转对农户乡村振兴满意度的影响</t>
  </si>
  <si>
    <t>碳减排政策主体协同网络研究</t>
  </si>
  <si>
    <t>社会阶层出身对职业寻求偏好的影响：自我建构的调节作用</t>
  </si>
  <si>
    <t>第二组</t>
    <phoneticPr fontId="3" type="noConversion"/>
  </si>
  <si>
    <t>基于Petri网和马尔科夫链的地震应急协同网络构建与能力评价研究——以积石山地震为例</t>
  </si>
  <si>
    <t>领导授权行为对员工工作绩效的“双刃剑效应”：压力评估的中介作用和权力距离文化的调节作用</t>
  </si>
  <si>
    <t>基于深度强化学习的即时物流订单配送模式选择研究</t>
  </si>
  <si>
    <t>开放性决策对企业商业模式的影响机理与边界条件研究</t>
  </si>
  <si>
    <t>庆阳香包非遗保护政策效果评价研究</t>
  </si>
  <si>
    <t>家庭松紧文化对大学生创业意愿的影响——自我效能感的中介作用</t>
  </si>
  <si>
    <t>兴边富民政策的多维减贫效应评估—基于西北边疆地区的准自然实验</t>
  </si>
  <si>
    <t>移动端购物和PC端对购物对消费者购后后悔的影响及机理研究</t>
  </si>
  <si>
    <t>跨部门数据流通治理模式选择——基于QCA方法的组态分析</t>
  </si>
  <si>
    <t>如何提升企业创新？——基于逆向混改的实证研究</t>
  </si>
  <si>
    <t>基于Agentverse的灾害应急决策研究</t>
  </si>
  <si>
    <t>农地流转对“非粮化”影响的Meta分析</t>
  </si>
  <si>
    <t>监管科技化对股价崩盘风险的影响研究</t>
  </si>
  <si>
    <t>算法透明度对公众参与的影响研究——基于选择性遵从的调节作用</t>
  </si>
  <si>
    <t>补偿还是损耗？员工时间偷窃对工作投入的双刃剑效应研究</t>
  </si>
  <si>
    <t>考虑资金约束的生鲜农产品供应链融资决策</t>
  </si>
  <si>
    <t>资金约束下考虑破产风险时服务运营商的融资策略选择</t>
  </si>
  <si>
    <t>环保处罚与审计师决策</t>
  </si>
  <si>
    <t>基于深度强化学习的全渠道零售商库存管理研究</t>
  </si>
  <si>
    <t>“赛博”时代下短视频嵌入文旅融合何以引流?——基于34个文旅政务抖音号的内容分析</t>
  </si>
  <si>
    <t>生态环境赔偿制度的实施是否提升了企业绿色创新质量？——一个准自然实验</t>
  </si>
  <si>
    <t>基于深度强化学习的应急救援设施动态选址和物资分配研究</t>
  </si>
  <si>
    <t>疾病线索的威胁对消费者多样化寻求的影响及机制研究</t>
  </si>
  <si>
    <t>房地产市场下行背景下兰州市住房价格波动的空间分布格局</t>
  </si>
  <si>
    <t>银行数字化转型与企业商业信用融资——挤出还是促进？</t>
  </si>
  <si>
    <t>“遐征”——基于人工智能的的共享旅游平台</t>
  </si>
  <si>
    <t>对接国际环境高标准与企业劳动雇佣：就业促进还是就业抑制？</t>
  </si>
  <si>
    <t>电子商务是否会导致民营企业“脱实向虚”：来自国家电子商务示范城市的经验证据</t>
  </si>
  <si>
    <t>基于四方演化博弈模型的共享制造平台协同建设行为研究</t>
  </si>
  <si>
    <t>信息技术投资、供应链延伸与制造业企业服务化</t>
  </si>
  <si>
    <t>外部市场环境与企业谣言治理</t>
  </si>
  <si>
    <t>2024099Z</t>
  </si>
  <si>
    <t>供应链信息披露的同伴效应研究</t>
  </si>
  <si>
    <t>2024100Z</t>
  </si>
  <si>
    <t>基于不同市场导向的企业探索式创新实现机理研究</t>
  </si>
  <si>
    <t>第三组</t>
    <phoneticPr fontId="3" type="noConversion"/>
  </si>
  <si>
    <t>管理学院2024年第十七届成功计划之大学生课外科研创新培育项目中期审查书面评审结果（第三组）</t>
    <phoneticPr fontId="3" type="noConversion"/>
  </si>
  <si>
    <t>管理学院2024年第十七届成功计划之大学生课外科研创新培育项目中期审查书面评审结果（第二组）</t>
    <phoneticPr fontId="3" type="noConversion"/>
  </si>
  <si>
    <t>管理学院2024年第十七届成功计划之大学生课外科研创新培育项目中期审查书面评审结果（第一组）</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</si>
</sst>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等线"/>
      <family val="2"/>
      <charset val="134"/>
      <scheme val="minor"/>
    </font>
    <font>
      <sz val="11"/>
      <color theme="1"/>
      <name val="等线"/>
      <family val="2"/>
      <charset val="134"/>
      <scheme val="minor"/>
    </font>
    <font>
      <b/>
      <sz val="11"/>
      <color indexed="8"/>
      <name val="宋体"/>
      <family val="3"/>
      <charset val="134"/>
    </font>
    <font>
      <sz val="9"/>
      <name val="等线"/>
      <family val="2"/>
      <charset val="134"/>
      <scheme val="minor"/>
    </font>
    <font>
      <b/>
      <sz val="11"/>
      <color rgb="FF000000"/>
      <name val="宋体"/>
      <family val="3"/>
      <charset val="134"/>
    </font>
    <font>
      <sz val="11"/>
      <color rgb="FF000000"/>
      <name val="等线"/>
      <family val="3"/>
      <charset val="134"/>
    </font>
    <font>
      <b/>
      <sz val="12"/>
      <color indexed="8"/>
      <name val="宋体"/>
      <family val="3"/>
      <charset val="134"/>
    </font>
    <font>
      <b/>
      <sz val="16"/>
      <color indexed="8"/>
      <name val="宋体"/>
      <family val="3"/>
      <charset val="134"/>
    </font>
    <font>
      <sz val="11"/>
      <color theme="1"/>
      <name val="宋体"/>
      <family val="3"/>
      <charset val="134"/>
    </font>
    <font>
      <sz val="10"/>
      <name val="Arial"/>
      <family val="2"/>
    </font>
    <font>
      <sz val="11"/>
      <name val="宋体"/>
      <family val="3"/>
      <charset val="134"/>
    </font>
    <font>
      <sz val="11"/>
      <color rgb="FF000000"/>
      <name val="宋体"/>
      <family val="3"/>
      <charset val="13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0" fontId="9" fillId="0" borderId="0" applyBorder="0"/>
  </cellStyleXfs>
  <cellXfs count="33">
    <xf numFmtId="0" fontId="0" fillId="0" borderId="0" xfId="0">
      <alignment vertical="center"/>
    </xf>
    <xf numFmtId="0" fontId="2" fillId="2" borderId="1" xfId="1" applyFont="1" applyFill="1" applyBorder="1" applyAlignment="1" applyProtection="1">
      <alignment horizontal="center" vertical="center" wrapText="1"/>
      <protection locked="0"/>
    </xf>
    <xf numFmtId="0" fontId="2" fillId="2" borderId="1" xfId="1" applyFont="1" applyFill="1" applyBorder="1" applyAlignment="1">
      <alignment horizontal="center" vertical="center" wrapText="1"/>
    </xf>
    <xf numFmtId="49" fontId="4" fillId="0" borderId="1"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vertical="center"/>
    </xf>
    <xf numFmtId="0" fontId="6"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3" borderId="1" xfId="0" applyFont="1" applyFill="1" applyBorder="1" applyAlignment="1">
      <alignment horizontal="center" vertical="center"/>
    </xf>
    <xf numFmtId="0" fontId="8" fillId="0" borderId="1" xfId="0" applyFont="1" applyBorder="1" applyAlignment="1">
      <alignment horizontal="center" vertical="center"/>
    </xf>
    <xf numFmtId="0" fontId="1" fillId="0" borderId="1" xfId="2" applyBorder="1" applyAlignment="1">
      <alignment horizontal="center" vertical="center"/>
    </xf>
    <xf numFmtId="0" fontId="1" fillId="2" borderId="1" xfId="2" applyFill="1" applyBorder="1" applyAlignment="1">
      <alignment horizontal="center" vertical="center"/>
    </xf>
    <xf numFmtId="0" fontId="10" fillId="0" borderId="1" xfId="3" applyFont="1" applyBorder="1" applyAlignment="1" applyProtection="1">
      <alignment horizontal="center" vertical="center" wrapText="1"/>
      <protection locked="0"/>
    </xf>
    <xf numFmtId="0" fontId="10" fillId="0" borderId="1" xfId="3" applyFont="1" applyBorder="1" applyAlignment="1">
      <alignment horizontal="center" vertical="center" wrapText="1"/>
    </xf>
    <xf numFmtId="0" fontId="10" fillId="2" borderId="1" xfId="3" applyFont="1" applyFill="1" applyBorder="1" applyAlignment="1">
      <alignment horizontal="center" vertical="center" wrapText="1"/>
    </xf>
    <xf numFmtId="0" fontId="11" fillId="0" borderId="1" xfId="0" applyFont="1" applyBorder="1" applyAlignment="1">
      <alignment horizontal="center" vertical="center" wrapText="1"/>
    </xf>
    <xf numFmtId="0" fontId="2" fillId="2" borderId="2" xfId="1" applyFont="1" applyFill="1" applyBorder="1" applyAlignment="1" applyProtection="1">
      <alignment horizontal="center" vertical="center" wrapText="1"/>
      <protection locked="0"/>
    </xf>
    <xf numFmtId="49" fontId="4" fillId="0" borderId="2" xfId="0" applyNumberFormat="1" applyFont="1" applyBorder="1" applyAlignment="1">
      <alignment horizontal="center" vertical="center" wrapText="1"/>
    </xf>
    <xf numFmtId="0" fontId="0" fillId="0" borderId="1" xfId="0" applyBorder="1" applyAlignment="1">
      <alignment horizontal="center" vertical="center"/>
    </xf>
    <xf numFmtId="0" fontId="5" fillId="0" borderId="1" xfId="0" applyFont="1" applyBorder="1" applyAlignment="1">
      <alignment horizontal="center" vertical="center" wrapText="1"/>
    </xf>
    <xf numFmtId="0" fontId="0" fillId="3" borderId="1" xfId="0" applyFill="1" applyBorder="1" applyAlignment="1">
      <alignment horizontal="center" vertical="center" wrapText="1"/>
    </xf>
    <xf numFmtId="0" fontId="8" fillId="3" borderId="1" xfId="0" applyFont="1" applyFill="1" applyBorder="1" applyAlignment="1">
      <alignment horizontal="center" vertical="center" wrapText="1"/>
    </xf>
    <xf numFmtId="49" fontId="5" fillId="3" borderId="1" xfId="0" applyNumberFormat="1" applyFont="1" applyFill="1" applyBorder="1" applyAlignment="1">
      <alignment horizontal="center" vertical="center" wrapText="1"/>
    </xf>
    <xf numFmtId="0" fontId="1" fillId="3" borderId="1" xfId="2" applyFill="1" applyBorder="1" applyAlignment="1">
      <alignment horizontal="center" vertical="center"/>
    </xf>
    <xf numFmtId="0" fontId="10" fillId="3" borderId="1" xfId="3" applyFont="1" applyFill="1" applyBorder="1" applyAlignment="1">
      <alignment horizontal="center" vertical="center" wrapText="1"/>
    </xf>
    <xf numFmtId="0" fontId="0" fillId="3" borderId="1" xfId="0" applyFill="1" applyBorder="1" applyAlignment="1">
      <alignment horizontal="center" vertical="center"/>
    </xf>
    <xf numFmtId="0" fontId="11"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cellXfs>
  <cellStyles count="4">
    <cellStyle name="Normal" xfId="3" xr:uid="{F1E5E205-7C1C-4F61-9279-C4A174E04F12}"/>
    <cellStyle name="常规" xfId="0" builtinId="0"/>
    <cellStyle name="常规 2" xfId="1" xr:uid="{43620D39-CFE9-4C24-9407-B9A9372364BF}"/>
    <cellStyle name="常规 5" xfId="2" xr:uid="{46A15542-8320-4728-9990-29CE898839E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Users\Desktop\2023-2024&#26149;&#23395;&#23398;&#26399;\&#25104;&#21151;&#35745;&#21010;\&#25104;&#21151;&#35745;&#21010;&#20013;&#26399;&#23457;&#26597;\&#31649;&#29702;&#23398;&#38498;2024&#24180;&#24230;&#25104;&#21151;&#35745;&#21010;&#20043;&#8220;&#22823;&#23398;&#29983;&#35838;&#22806;&#31185;&#30740;&#21019;&#26032;&#22521;&#32946;&#39033;&#30446;&#8221;&#39033;&#30446;&#34920;.xlsx" TargetMode="External"/><Relationship Id="rId1" Type="http://schemas.openxmlformats.org/officeDocument/2006/relationships/externalLinkPath" Target="2023-2024&#26149;&#23395;&#23398;&#26399;/&#25104;&#21151;&#35745;&#21010;/&#25104;&#21151;&#35745;&#21010;&#20013;&#26399;&#23457;&#26597;/&#31649;&#29702;&#23398;&#38498;2024&#24180;&#24230;&#25104;&#21151;&#35745;&#21010;&#20043;&#8220;&#22823;&#23398;&#29983;&#35838;&#22806;&#31185;&#30740;&#21019;&#26032;&#22521;&#32946;&#39033;&#30446;&#8221;&#39033;&#30446;&#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s>
    <sheetDataSet>
      <sheetData sheetId="0">
        <row r="1">
          <cell r="A1" t="str">
            <v>管理学院2024年度成功计划之“大学生课外科研创新培育项目”项目表</v>
          </cell>
        </row>
        <row r="2">
          <cell r="A2" t="str">
            <v>项目编号</v>
          </cell>
          <cell r="B2" t="str">
            <v>项目名称</v>
          </cell>
          <cell r="C2" t="str">
            <v>第一指导老师</v>
          </cell>
          <cell r="D2" t="str">
            <v>其他指导老师</v>
          </cell>
          <cell r="E2" t="str">
            <v>负责人姓名</v>
          </cell>
          <cell r="F2" t="str">
            <v>负责人年级</v>
          </cell>
          <cell r="G2" t="str">
            <v>项目成员</v>
          </cell>
        </row>
        <row r="3">
          <cell r="A3">
            <v>2024001</v>
          </cell>
          <cell r="B3" t="str">
            <v>在线的力量？线上政务服务质量对公民合作生产态度的影响机制</v>
          </cell>
          <cell r="C3" t="str">
            <v>高学德</v>
          </cell>
          <cell r="E3" t="str">
            <v>刘苏童</v>
          </cell>
          <cell r="F3">
            <v>2021</v>
          </cell>
          <cell r="G3" t="str">
            <v>钟婉婷（2021）、贡觉措姆（2021）、林希亮（2023）、蒋羽航（2023）</v>
          </cell>
        </row>
        <row r="4">
          <cell r="A4">
            <v>2024002</v>
          </cell>
          <cell r="B4" t="str">
            <v>企业漂绿对其环境绩效评价分歧的影响</v>
          </cell>
          <cell r="C4" t="str">
            <v>王雷</v>
          </cell>
          <cell r="E4" t="str">
            <v>常莉</v>
          </cell>
          <cell r="F4">
            <v>2022</v>
          </cell>
          <cell r="G4" t="str">
            <v>张艺馨（2021）、方静怡（2022）、程梓轩（2023）、姚宇（2021）</v>
          </cell>
        </row>
        <row r="5">
          <cell r="A5">
            <v>2024003</v>
          </cell>
          <cell r="B5" t="str">
            <v>基于Petri网和马尔科夫链的地震应急协同网络构建与能力评价研究——以积石山地震为例</v>
          </cell>
          <cell r="C5" t="str">
            <v>曲宗希</v>
          </cell>
          <cell r="E5" t="str">
            <v>张雨悦</v>
          </cell>
          <cell r="F5">
            <v>2023</v>
          </cell>
          <cell r="G5" t="str">
            <v>张祖宝（2023）、周紫嫣（2023）、吴昊（2023）、阳洁仪（2022）</v>
          </cell>
        </row>
        <row r="6">
          <cell r="A6">
            <v>2024004</v>
          </cell>
          <cell r="B6" t="str">
            <v>社会化问答社区用户付费围观意愿影响因素的研究——以问答社区“知乎”为例</v>
          </cell>
          <cell r="C6" t="str">
            <v>牛春华</v>
          </cell>
          <cell r="E6" t="str">
            <v>方宇馨</v>
          </cell>
          <cell r="F6">
            <v>2021</v>
          </cell>
          <cell r="G6" t="str">
            <v>陈国裕（2021）、黄明楠（2021）、潘紫瑜（2021）、刘佳鑫（2023）</v>
          </cell>
        </row>
        <row r="7">
          <cell r="A7">
            <v>2024005</v>
          </cell>
          <cell r="B7" t="str">
            <v>孤独感对消费者感官刺激寻求的影响及机制研究</v>
          </cell>
          <cell r="C7" t="str">
            <v>柳武妹</v>
          </cell>
          <cell r="E7" t="str">
            <v>宁琳瑶</v>
          </cell>
          <cell r="F7">
            <v>2021</v>
          </cell>
          <cell r="G7" t="str">
            <v>马学英（2021）、 石晓燕（2021）、马金梅（2022）、叶祺辰（2023）</v>
          </cell>
        </row>
        <row r="8">
          <cell r="A8">
            <v>2024006</v>
          </cell>
          <cell r="B8" t="str">
            <v>领导授权行为对员工工作绩效的“双刃剑效应”：压力评估的中介作用和权力距离文化的调节作用</v>
          </cell>
          <cell r="C8" t="str">
            <v>杜林致</v>
          </cell>
          <cell r="E8" t="str">
            <v>李雪玲</v>
          </cell>
          <cell r="F8">
            <v>2022</v>
          </cell>
          <cell r="G8" t="str">
            <v>易美玲（2022）、郭媛媛（2022）、韩志花（2021）、高煜欣（2023）</v>
          </cell>
        </row>
        <row r="9">
          <cell r="A9">
            <v>2024007</v>
          </cell>
          <cell r="B9" t="str">
            <v>基于产业政策的审计风险溢价研究：内在逻辑与异质性影响因素分析</v>
          </cell>
          <cell r="C9" t="str">
            <v>马宁</v>
          </cell>
          <cell r="E9" t="str">
            <v>赵翊涵</v>
          </cell>
          <cell r="F9">
            <v>2022</v>
          </cell>
          <cell r="G9" t="str">
            <v>李佳隆（2021）、李嘉仪（2022）、夏热帕提·阿得里提（2022）、邹湃（2023）</v>
          </cell>
        </row>
        <row r="10">
          <cell r="A10">
            <v>2024008</v>
          </cell>
          <cell r="B10" t="str">
            <v>村民垃圾分类参与行为的影响因素和提升策略研究：计划行为理论的视角</v>
          </cell>
          <cell r="C10" t="str">
            <v>沈孝强</v>
          </cell>
          <cell r="E10" t="str">
            <v>仝祎品</v>
          </cell>
          <cell r="F10">
            <v>2022</v>
          </cell>
          <cell r="G10" t="str">
            <v>张伊帆（2022）、赵颖（2022）、排日扎提·艾买提（2022）、杨文清（2023）</v>
          </cell>
        </row>
        <row r="11">
          <cell r="A11">
            <v>2024009</v>
          </cell>
          <cell r="B11" t="str">
            <v>基于深度强化学习的即时物流订单配送模式选择研究</v>
          </cell>
          <cell r="C11" t="str">
            <v>彭晓帅</v>
          </cell>
          <cell r="E11" t="str">
            <v>刘欣雨</v>
          </cell>
          <cell r="F11">
            <v>2022</v>
          </cell>
          <cell r="G11" t="str">
            <v>高航（2022）、占志鹏（2022）、王小龙（2023）、吴金洋（2023）</v>
          </cell>
        </row>
        <row r="12">
          <cell r="A12">
            <v>2024010</v>
          </cell>
          <cell r="B12" t="str">
            <v>青藏高原生态安全信息预警</v>
          </cell>
          <cell r="C12" t="str">
            <v>徐晓锋</v>
          </cell>
          <cell r="E12" t="str">
            <v>马楚丹</v>
          </cell>
          <cell r="F12">
            <v>2021</v>
          </cell>
          <cell r="G12" t="str">
            <v>方睿申（2021）、胡珑琼（2021）、潘婷（2023）、胡旭杰（2021）</v>
          </cell>
        </row>
        <row r="13">
          <cell r="A13">
            <v>2024011</v>
          </cell>
          <cell r="B13" t="str">
            <v>信用型环境规制能否提升企业全要素生产率？——来自环保信用评价制度的经验证据</v>
          </cell>
          <cell r="C13" t="str">
            <v>于连超</v>
          </cell>
          <cell r="E13" t="str">
            <v>沙浩滨</v>
          </cell>
          <cell r="F13">
            <v>2022</v>
          </cell>
          <cell r="G13" t="str">
            <v>邱雨桐（2022）、王妍茹（2022）、曹艺娜（2023）、陈洁瑜（2023）</v>
          </cell>
        </row>
        <row r="14">
          <cell r="A14">
            <v>2024012</v>
          </cell>
          <cell r="B14" t="str">
            <v>开放性决策对企业商业模式的影响机理与边界条件研究</v>
          </cell>
          <cell r="C14" t="str">
            <v>吕冲冲</v>
          </cell>
          <cell r="E14" t="str">
            <v>赵珈</v>
          </cell>
          <cell r="F14">
            <v>2022</v>
          </cell>
          <cell r="G14" t="str">
            <v>刘进贤(2021)、唐思衍(2021)、何家媛(2022)、郑梦洁(2023)</v>
          </cell>
        </row>
        <row r="15">
          <cell r="A15">
            <v>2024013</v>
          </cell>
          <cell r="B15" t="str">
            <v>企业忘却行为对商业模式创新的作用机理研究</v>
          </cell>
          <cell r="C15" t="str">
            <v>吕冲冲</v>
          </cell>
          <cell r="E15" t="str">
            <v>李凌杰</v>
          </cell>
          <cell r="F15">
            <v>2022</v>
          </cell>
          <cell r="G15" t="str">
            <v>朱秋霍（2022）、孙智生（2022）、周洋（2023）、李想（2023）</v>
          </cell>
        </row>
        <row r="16">
          <cell r="A16">
            <v>2024014</v>
          </cell>
          <cell r="B16" t="str">
            <v>大学生公共服务动机如何影响参与志愿活动的主动性行为</v>
          </cell>
          <cell r="C16" t="str">
            <v>郭晟豪</v>
          </cell>
          <cell r="E16" t="str">
            <v>宋英哲</v>
          </cell>
          <cell r="F16">
            <v>2022</v>
          </cell>
          <cell r="G16" t="str">
            <v>黎梓涵(2022)、张炜彬(2022)、李卫芳(2022)、赵应欣(2023)</v>
          </cell>
        </row>
        <row r="17">
          <cell r="A17">
            <v>2024015</v>
          </cell>
          <cell r="B17" t="str">
            <v>庆阳香包非遗保护政策效果评价研究</v>
          </cell>
          <cell r="C17" t="str">
            <v>霍春龙</v>
          </cell>
          <cell r="E17" t="str">
            <v>孟昕</v>
          </cell>
          <cell r="F17">
            <v>2022</v>
          </cell>
          <cell r="G17" t="str">
            <v>姚柯安（2022）、李可（2022）、赵应欣（2023）、张永好（2021）</v>
          </cell>
        </row>
        <row r="18">
          <cell r="A18">
            <v>2024016</v>
          </cell>
          <cell r="B18" t="str">
            <v>高管医疗协会联结背景与超额薪酬——来自医药类上市公司的证据</v>
          </cell>
          <cell r="C18" t="str">
            <v>武琼</v>
          </cell>
          <cell r="E18" t="str">
            <v>王鹏鹏</v>
          </cell>
          <cell r="F18">
            <v>2022</v>
          </cell>
          <cell r="G18" t="str">
            <v>王曦麟（2022）、张欣（2022）、姜聪（2023）、王琳（2023）</v>
          </cell>
        </row>
        <row r="19">
          <cell r="A19">
            <v>2024017</v>
          </cell>
          <cell r="B19" t="str">
            <v>传统金融与数字金融对企业创新的影响：互补还是替代</v>
          </cell>
          <cell r="C19" t="str">
            <v>原东良</v>
          </cell>
          <cell r="E19" t="str">
            <v>陈思竹</v>
          </cell>
          <cell r="F19">
            <v>2023</v>
          </cell>
          <cell r="G19" t="str">
            <v>江馨雨（2023）、李胡蝶（2023）、俞雯佳（2023）、哈雪梅（2023）</v>
          </cell>
        </row>
        <row r="20">
          <cell r="A20">
            <v>2024018</v>
          </cell>
          <cell r="B20" t="str">
            <v>家庭松紧文化对大学生创业意愿的影响——自我效能感的中介作用</v>
          </cell>
          <cell r="C20" t="str">
            <v>严燕</v>
          </cell>
          <cell r="E20" t="str">
            <v>陈烨</v>
          </cell>
          <cell r="F20">
            <v>2022</v>
          </cell>
          <cell r="G20" t="str">
            <v>刘惠（2022）、米热·卡拉别克（2022）、余姝燕（2022）、哈雪梅（2023）</v>
          </cell>
        </row>
        <row r="21">
          <cell r="A21">
            <v>2024019</v>
          </cell>
          <cell r="B21" t="str">
            <v>区域经济一体化与企业集团资本结构调整——来自长三角城市群的准自然实验</v>
          </cell>
          <cell r="C21" t="str">
            <v>马宁</v>
          </cell>
          <cell r="E21" t="str">
            <v>张鑫宇</v>
          </cell>
          <cell r="F21">
            <v>2021</v>
          </cell>
          <cell r="G21" t="str">
            <v>赵晟菲（2021）、李一诺（2021）、向禹星（2021）、刘佳鑫（2023）</v>
          </cell>
        </row>
        <row r="22">
          <cell r="A22">
            <v>2024020</v>
          </cell>
          <cell r="B22" t="str">
            <v>地方政府隐性债务发生机制研究——基于财政部24个问责案例的定性比较分析</v>
          </cell>
          <cell r="C22" t="str">
            <v>戴巍</v>
          </cell>
          <cell r="D22" t="str">
            <v>马宁</v>
          </cell>
          <cell r="E22" t="str">
            <v>马琳</v>
          </cell>
          <cell r="F22">
            <v>2022</v>
          </cell>
          <cell r="G22" t="str">
            <v>吕梅丽（2022）、邓越（2022）、刘佳琦（2022）、方雅茹（2023）</v>
          </cell>
        </row>
        <row r="23">
          <cell r="A23">
            <v>2024021</v>
          </cell>
          <cell r="B23" t="str">
            <v>兴边富民政策的多维减贫效应评估—基于西北边疆地区的准自然实验</v>
          </cell>
          <cell r="C23" t="str">
            <v>郭晟豪</v>
          </cell>
          <cell r="E23" t="str">
            <v>钟婉婷</v>
          </cell>
          <cell r="F23">
            <v>2021</v>
          </cell>
          <cell r="G23" t="str">
            <v>王羿霖（2021）、刘苏童（2021）、刘芊妤（2021）、武明昕（2023）</v>
          </cell>
        </row>
        <row r="24">
          <cell r="A24">
            <v>2024022</v>
          </cell>
          <cell r="B24" t="str">
            <v>政民互动中基层工作人员的沟通策略何以影响公众的政策遵从行为？——基于框架效应的证据</v>
          </cell>
          <cell r="C24" t="str">
            <v>高学德</v>
          </cell>
          <cell r="E24" t="str">
            <v>张俊杰</v>
          </cell>
          <cell r="F24">
            <v>2021</v>
          </cell>
          <cell r="G24" t="str">
            <v>姚王卿（2021）、姜芃阳（2021）、贺维健（2022）、刘思晗（2023）</v>
          </cell>
        </row>
        <row r="25">
          <cell r="A25">
            <v>2024023</v>
          </cell>
          <cell r="B25" t="str">
            <v>ESG评级分歧与企业绿色转型</v>
          </cell>
          <cell r="C25" t="str">
            <v>王雷</v>
          </cell>
          <cell r="E25" t="str">
            <v>冯晶叶</v>
          </cell>
          <cell r="F25">
            <v>2021</v>
          </cell>
          <cell r="G25" t="str">
            <v>吴玉绦（2021）、陈雅煊（2021）、陈思雨（2021）、张雨悦（2023）</v>
          </cell>
        </row>
        <row r="26">
          <cell r="A26">
            <v>2024024</v>
          </cell>
          <cell r="B26" t="str">
            <v>移动端购物和PC端对购物对消费者购后后悔的影响及机理研究</v>
          </cell>
          <cell r="C26" t="str">
            <v>柳武妹</v>
          </cell>
          <cell r="E26" t="str">
            <v>马蕊</v>
          </cell>
          <cell r="F26">
            <v>2021</v>
          </cell>
          <cell r="G26" t="str">
            <v>李昕潼（2021）、张艺馨（2021）、常彦文（2023）、李江（2021）</v>
          </cell>
        </row>
        <row r="27">
          <cell r="A27">
            <v>2024025</v>
          </cell>
          <cell r="B27" t="str">
            <v>基于生计资本理论的耕地撂荒成因与治理对策研究</v>
          </cell>
          <cell r="C27" t="str">
            <v>沈孝强</v>
          </cell>
          <cell r="E27" t="str">
            <v>马瑞</v>
          </cell>
          <cell r="F27">
            <v>2022</v>
          </cell>
          <cell r="G27" t="str">
            <v>徐静蕾（2022）、窦登华（2022）、焦建凤（2022）、于思纯（2023）</v>
          </cell>
        </row>
        <row r="28">
          <cell r="A28">
            <v>2024026</v>
          </cell>
          <cell r="B28" t="str">
            <v>“电池可拆卸”法规下手机制造商的产品质量策略研究</v>
          </cell>
          <cell r="C28" t="str">
            <v>钱志峰</v>
          </cell>
          <cell r="E28" t="str">
            <v>王妍茹</v>
          </cell>
          <cell r="F28">
            <v>2022</v>
          </cell>
          <cell r="G28" t="str">
            <v>沙浩滨（2022）、许可（2023）、李延宇（2023）、周子豪（2023）</v>
          </cell>
        </row>
        <row r="29">
          <cell r="A29">
            <v>2024027</v>
          </cell>
          <cell r="B29" t="str">
            <v>跨部门数据流通治理模式选择——基于QCA方法的组态分析</v>
          </cell>
          <cell r="C29" t="str">
            <v>孙斐</v>
          </cell>
          <cell r="E29" t="str">
            <v>冯文娟</v>
          </cell>
          <cell r="F29">
            <v>2022</v>
          </cell>
          <cell r="G29" t="str">
            <v>贺秀君（2022）、贺维健（2022）、余琪乐（2023）、朱仪凤（2022）</v>
          </cell>
        </row>
        <row r="30">
          <cell r="A30">
            <v>2024028</v>
          </cell>
          <cell r="B30" t="str">
            <v>考虑政府补贴的低碳供应链决策</v>
          </cell>
          <cell r="C30" t="str">
            <v>何丽红</v>
          </cell>
          <cell r="D30" t="str">
            <v>宗胜亮</v>
          </cell>
          <cell r="E30" t="str">
            <v>崔韬</v>
          </cell>
          <cell r="F30">
            <v>2021</v>
          </cell>
          <cell r="G30" t="str">
            <v>刘汭萱（2021）、何云鹏（2021）、姜为（2021）、金天柱（2023）</v>
          </cell>
        </row>
        <row r="31">
          <cell r="A31">
            <v>2024029</v>
          </cell>
          <cell r="B31" t="str">
            <v>生成式人工智能嵌入政务服务场景的国别比较——基于1032个欧洲案例</v>
          </cell>
          <cell r="C31" t="str">
            <v>郎玫</v>
          </cell>
          <cell r="E31" t="str">
            <v>胡桂秋</v>
          </cell>
          <cell r="F31">
            <v>2022</v>
          </cell>
          <cell r="G31" t="str">
            <v>余明洁（2022）、张逸晨（2022）、塞格林（2021）、李至一（2023）</v>
          </cell>
        </row>
        <row r="32">
          <cell r="A32">
            <v>2024030</v>
          </cell>
          <cell r="B32" t="str">
            <v>如何提升企业创新？——基于逆向混改的实证研究</v>
          </cell>
          <cell r="C32" t="str">
            <v>孙俊勤</v>
          </cell>
          <cell r="E32" t="str">
            <v>曾雨春</v>
          </cell>
          <cell r="F32">
            <v>2020</v>
          </cell>
          <cell r="G32" t="str">
            <v>李志静（2022）、苏拉依喀（2022）、姜自飞（2023）、李思佳（2023）</v>
          </cell>
        </row>
        <row r="33">
          <cell r="A33">
            <v>2024031</v>
          </cell>
          <cell r="B33" t="str">
            <v>工业机器人应用与企业碳排放</v>
          </cell>
          <cell r="C33" t="str">
            <v>原东良</v>
          </cell>
          <cell r="E33" t="str">
            <v>扎克尔·阿木提</v>
          </cell>
          <cell r="F33">
            <v>2023</v>
          </cell>
          <cell r="G33" t="str">
            <v>巴克卓勒·卡那提别克（2023）、李小昌（2023）、高煜欣（2023）、徐珂（2023）</v>
          </cell>
        </row>
        <row r="34">
          <cell r="A34">
            <v>2024032</v>
          </cell>
          <cell r="B34" t="str">
            <v>老旧小区改造中的居民政策偏好——基于Q方法的空间认知与政策偏好模型</v>
          </cell>
          <cell r="C34" t="str">
            <v>毛雪雯</v>
          </cell>
          <cell r="E34" t="str">
            <v>陈民慧</v>
          </cell>
          <cell r="F34">
            <v>2021</v>
          </cell>
          <cell r="G34" t="str">
            <v>薛皓洁（2021）、蔡洁（2021）、者世艳（2021）、刘素丽（2023）</v>
          </cell>
        </row>
        <row r="35">
          <cell r="A35">
            <v>2024033</v>
          </cell>
          <cell r="B35" t="str">
            <v>基于Agentverse的灾害应急决策研究</v>
          </cell>
          <cell r="C35" t="str">
            <v>曲宗希</v>
          </cell>
          <cell r="E35" t="str">
            <v>阳洁仪</v>
          </cell>
          <cell r="F35">
            <v>2022</v>
          </cell>
          <cell r="G35" t="str">
            <v>姜芃阳（2021）、陈嘉怡（2022）、卡兰英（2023）、费云凤（2022）</v>
          </cell>
        </row>
        <row r="36">
          <cell r="A36">
            <v>2024034</v>
          </cell>
          <cell r="B36" t="str">
            <v>基于自然语言处理的非常规突发事件应急预案生成研究——以强降雨为例</v>
          </cell>
          <cell r="C36" t="str">
            <v>牛春华</v>
          </cell>
          <cell r="D36" t="str">
            <v>曲宗希</v>
          </cell>
          <cell r="E36" t="str">
            <v>温国钧</v>
          </cell>
          <cell r="F36">
            <v>2021</v>
          </cell>
          <cell r="G36" t="str">
            <v>杨钢（2021）、陈雅煊（2021）、杜柯（2021）、梁鹤铮（2023）</v>
          </cell>
        </row>
        <row r="37">
          <cell r="A37">
            <v>2024035</v>
          </cell>
          <cell r="B37" t="str">
            <v>独立带来创新吗？——独立型自我建构对创造性问题解决的影响机制探究</v>
          </cell>
          <cell r="C37" t="str">
            <v>屠兴勇</v>
          </cell>
          <cell r="E37" t="str">
            <v>罗秋悦</v>
          </cell>
          <cell r="F37">
            <v>2021</v>
          </cell>
          <cell r="G37" t="str">
            <v>邹湃（2023） 汪诚（2020） 宋依芡（2021）、焦圣杰（2021）</v>
          </cell>
        </row>
        <row r="38">
          <cell r="A38">
            <v>2024036</v>
          </cell>
          <cell r="B38" t="str">
            <v>农地流转对“非粮化”影响的Meta分析</v>
          </cell>
          <cell r="C38" t="str">
            <v>刘颖</v>
          </cell>
          <cell r="E38" t="str">
            <v>邓佳元</v>
          </cell>
          <cell r="F38">
            <v>2023</v>
          </cell>
          <cell r="G38" t="str">
            <v>温海（2023）、袁璐（2022）、热伊莱·安尼瓦尔（2022）、穆哈麦（2022）</v>
          </cell>
        </row>
        <row r="39">
          <cell r="A39">
            <v>2024037</v>
          </cell>
          <cell r="B39" t="str">
            <v>大学生信息技术压力生成机制</v>
          </cell>
          <cell r="C39" t="str">
            <v>徐晓锋</v>
          </cell>
          <cell r="E39" t="str">
            <v>占志鹏</v>
          </cell>
          <cell r="F39">
            <v>2022</v>
          </cell>
          <cell r="G39" t="str">
            <v>卢潇煜（2022）、杨烽淇（2022）、方雅茹（2023）、林靖轩（2023）</v>
          </cell>
        </row>
        <row r="40">
          <cell r="A40">
            <v>2024038</v>
          </cell>
          <cell r="B40" t="str">
            <v>职场排斥与员工离职倾向：职场孤独感和宠物依恋的作用</v>
          </cell>
          <cell r="C40" t="str">
            <v>王艳霞</v>
          </cell>
          <cell r="E40" t="str">
            <v>孔艳玲</v>
          </cell>
          <cell r="F40">
            <v>2022</v>
          </cell>
          <cell r="G40" t="str">
            <v>杨嘉慧（2022）、黄蓓（2023）、杨济铭（2023）、张洺启（2023）</v>
          </cell>
        </row>
        <row r="41">
          <cell r="A41">
            <v>2024039</v>
          </cell>
          <cell r="B41" t="str">
            <v>监管科技化对股价崩盘风险的影响研究</v>
          </cell>
          <cell r="C41" t="str">
            <v>靳光辉</v>
          </cell>
          <cell r="E41" t="str">
            <v>林文婷</v>
          </cell>
          <cell r="F41">
            <v>2021</v>
          </cell>
          <cell r="G41" t="str">
            <v>李欣桐（2021）、吕沛茵（2021）、陆辰琦（2022）、李天嘉（2023）</v>
          </cell>
        </row>
        <row r="42">
          <cell r="A42">
            <v>2024040</v>
          </cell>
          <cell r="B42" t="str">
            <v>色彩饱和度对消费者产品功效感知和购买意愿的影响</v>
          </cell>
          <cell r="C42" t="str">
            <v>王雪枫</v>
          </cell>
          <cell r="E42" t="str">
            <v>李志静</v>
          </cell>
          <cell r="F42">
            <v>2022</v>
          </cell>
          <cell r="G42" t="str">
            <v>韩轹琼（2022）、吴晨歆（2022）、李永干（2022）、王梦瑶（2023）</v>
          </cell>
        </row>
        <row r="43">
          <cell r="A43">
            <v>2024041</v>
          </cell>
          <cell r="B43" t="str">
            <v>算法透明度对公众参与的影响研究——基于选择性遵从的调节作用</v>
          </cell>
          <cell r="C43" t="str">
            <v>孙斐</v>
          </cell>
          <cell r="D43" t="str">
            <v>牛琬婕</v>
          </cell>
          <cell r="E43" t="str">
            <v>杨钢</v>
          </cell>
          <cell r="F43">
            <v>2021</v>
          </cell>
          <cell r="G43" t="str">
            <v>温国钧（2021）、赵子铭（2021）、毛德彰（2021）、梁鹤铮（2023）</v>
          </cell>
        </row>
        <row r="44">
          <cell r="A44">
            <v>2024042</v>
          </cell>
          <cell r="B44" t="str">
            <v>补偿还是损耗？员工时间偷窃对工作投入的双刃剑效应研究</v>
          </cell>
          <cell r="C44" t="str">
            <v>卫旭华</v>
          </cell>
          <cell r="E44" t="str">
            <v>陈泳希</v>
          </cell>
          <cell r="F44">
            <v>2021</v>
          </cell>
          <cell r="G44" t="str">
            <v>竹雨洁（2021）、冯晶叶（2021）、董浩然（2022）、张文锦（2023）</v>
          </cell>
        </row>
        <row r="45">
          <cell r="A45">
            <v>2024043</v>
          </cell>
          <cell r="B45" t="str">
            <v>语音搜寻时输入方言vs普通话对消费者创新采纳的影响及机制研究</v>
          </cell>
          <cell r="C45" t="str">
            <v>柳武妹</v>
          </cell>
          <cell r="E45" t="str">
            <v>陈思含</v>
          </cell>
          <cell r="F45">
            <v>2021</v>
          </cell>
          <cell r="G45" t="str">
            <v>马楚丹（2021）、乔珍（2021 ）、林希亮（2023）、李筱宇（2023）</v>
          </cell>
        </row>
        <row r="46">
          <cell r="A46">
            <v>2024044</v>
          </cell>
          <cell r="B46" t="str">
            <v>公共支出隐性收益绩效评价的方法与应用-基于新加坡“花园城市”案例的研究</v>
          </cell>
          <cell r="C46" t="str">
            <v>保海旭</v>
          </cell>
          <cell r="E46" t="str">
            <v>吕梅丽</v>
          </cell>
          <cell r="F46">
            <v>2022</v>
          </cell>
          <cell r="G46" t="str">
            <v>马琳（2022）、刘锑绵（2022）、扎央（2022）、李煜宸（2023）</v>
          </cell>
        </row>
        <row r="47">
          <cell r="A47">
            <v>2024045</v>
          </cell>
          <cell r="B47" t="str">
            <v>弱势群体的公共服务满意度何以产生——基于期望失验模型的检验</v>
          </cell>
          <cell r="C47" t="str">
            <v>高学德</v>
          </cell>
          <cell r="E47" t="str">
            <v>黄佳睿</v>
          </cell>
          <cell r="F47">
            <v>2022</v>
          </cell>
          <cell r="G47" t="str">
            <v>周泽君（2021）、录一梦（2022）、李小婷（2022）、唐凯玥（2023）</v>
          </cell>
        </row>
        <row r="48">
          <cell r="A48">
            <v>2024046</v>
          </cell>
          <cell r="B48" t="str">
            <v>兰州市一网通办协同治理绩效评价指标体系构建研究</v>
          </cell>
          <cell r="C48" t="str">
            <v>霍春龙</v>
          </cell>
          <cell r="E48" t="str">
            <v>梁文慧</v>
          </cell>
          <cell r="F48">
            <v>2022</v>
          </cell>
          <cell r="G48" t="str">
            <v>熊端蔓（2022）、李玉花（2022）、刘松涛（2022）、李然（2023）</v>
          </cell>
        </row>
        <row r="49">
          <cell r="A49">
            <v>2024047</v>
          </cell>
          <cell r="B49" t="str">
            <v>ESG评级分歧与机构投资者持股</v>
          </cell>
          <cell r="C49" t="str">
            <v>原东良</v>
          </cell>
          <cell r="E49" t="str">
            <v>龚钰赟</v>
          </cell>
          <cell r="F49">
            <v>2023</v>
          </cell>
          <cell r="G49" t="str">
            <v>李思佳（2023）、彭小溪（2023）、洪玲珑（2023）、龚雅蕾（2021）</v>
          </cell>
        </row>
        <row r="50">
          <cell r="A50">
            <v>2024048</v>
          </cell>
          <cell r="B50" t="str">
            <v>考虑资金约束的生鲜农产品供应链融资决策</v>
          </cell>
          <cell r="C50" t="str">
            <v>宗胜亮</v>
          </cell>
          <cell r="E50" t="str">
            <v>范文博</v>
          </cell>
          <cell r="F50">
            <v>2022</v>
          </cell>
          <cell r="G50" t="str">
            <v>次仁旺杰（2022）、索朗赤列（2022）、 郅阿深（2022）、方子岳（2023）</v>
          </cell>
        </row>
        <row r="51">
          <cell r="A51">
            <v>2024049</v>
          </cell>
          <cell r="B51" t="str">
            <v>贸易摩擦与创新活跃度——来自专精特新小巨人的证据</v>
          </cell>
          <cell r="C51" t="str">
            <v>武琼</v>
          </cell>
          <cell r="E51" t="str">
            <v>黄剑英</v>
          </cell>
          <cell r="F51">
            <v>2022</v>
          </cell>
          <cell r="G51" t="str">
            <v>梁雪芝（2022）、刘蓉（2022）、张斌蕊（2022）、王慧洋（2023）</v>
          </cell>
        </row>
        <row r="52">
          <cell r="A52">
            <v>2024050</v>
          </cell>
          <cell r="B52" t="str">
            <v>地方政府关心他们的声誉吗：声誉压力、实质性威胁响应和环境治理绩效</v>
          </cell>
          <cell r="C52" t="str">
            <v>关斌</v>
          </cell>
          <cell r="E52" t="str">
            <v>陈浩</v>
          </cell>
          <cell r="F52">
            <v>2022</v>
          </cell>
          <cell r="G52" t="str">
            <v>吴金洋（2022）、孔敏敏（2022）、崔晶莹（2022）陈希（2022）</v>
          </cell>
        </row>
        <row r="53">
          <cell r="A53">
            <v>2024051</v>
          </cell>
          <cell r="B53" t="str">
            <v>资金约束下考虑破产风险时服务运营商的融资策略选择</v>
          </cell>
          <cell r="C53" t="str">
            <v>王康周</v>
          </cell>
          <cell r="E53" t="str">
            <v>邱雨桐</v>
          </cell>
          <cell r="F53">
            <v>2022</v>
          </cell>
          <cell r="G53" t="str">
            <v>李永干（2022）、邓小雅（2022）、孙曼翎（2023）、陈海攀（2023）</v>
          </cell>
        </row>
        <row r="54">
          <cell r="A54">
            <v>2024052</v>
          </cell>
          <cell r="B54" t="str">
            <v>企业IT渗透和企业员工稳定性</v>
          </cell>
          <cell r="C54" t="str">
            <v>季培楠</v>
          </cell>
          <cell r="E54" t="str">
            <v>黎宇晨</v>
          </cell>
          <cell r="F54">
            <v>2021</v>
          </cell>
          <cell r="G54" t="str">
            <v>姜占凯（2021）、罗秋悦（2021）、洪玲珑（2023）、张宜（2021）</v>
          </cell>
        </row>
        <row r="55">
          <cell r="A55">
            <v>2024053</v>
          </cell>
          <cell r="B55" t="str">
            <v>绿色回收技术对消费者回收行为的影响研究</v>
          </cell>
          <cell r="C55" t="str">
            <v>钱志峰</v>
          </cell>
          <cell r="E55" t="str">
            <v>赵宸箬</v>
          </cell>
          <cell r="F55">
            <v>2022</v>
          </cell>
          <cell r="G55" t="str">
            <v>赵姝玉（2021）、武锦赟（2022）、张兴龙（2023）、周炳任（2021）</v>
          </cell>
        </row>
        <row r="56">
          <cell r="A56">
            <v>2024054</v>
          </cell>
          <cell r="B56" t="str">
            <v>环保处罚与审计师决策</v>
          </cell>
          <cell r="C56" t="str">
            <v>王雷</v>
          </cell>
          <cell r="E56" t="str">
            <v>穆妍茹</v>
          </cell>
          <cell r="F56">
            <v>2021</v>
          </cell>
          <cell r="G56" t="str">
            <v>武少华（2021）、孙婉婷（2021）、何雨桐（2021）、何佳欣（2023）</v>
          </cell>
        </row>
        <row r="57">
          <cell r="A57">
            <v>2024055</v>
          </cell>
          <cell r="B57" t="str">
            <v>环保信用评价制度能提升企业劳动收入份额吗？——基于绿色技术创新和人力资本升级的双重视角</v>
          </cell>
          <cell r="C57" t="str">
            <v>于连超</v>
          </cell>
          <cell r="E57" t="str">
            <v>石棵豪</v>
          </cell>
          <cell r="F57">
            <v>2022</v>
          </cell>
          <cell r="G57" t="str">
            <v>赵广胤（2021）、王曦麟（2022）、张博栋（2022）、王奕灵（2023）</v>
          </cell>
        </row>
        <row r="58">
          <cell r="A58">
            <v>2024056</v>
          </cell>
          <cell r="B58" t="str">
            <v>税收征管数字化升级对上市公司污染减排的影响——基于“金税三期”工程的实证分析</v>
          </cell>
          <cell r="C58" t="str">
            <v>罗劲博</v>
          </cell>
          <cell r="E58" t="str">
            <v>吕沛茵</v>
          </cell>
          <cell r="F58">
            <v>2021</v>
          </cell>
          <cell r="G58" t="str">
            <v>赵姝玉（2021）、钱睿（2021）、何雨桐（2021）、卡兰英（2023）</v>
          </cell>
        </row>
        <row r="59">
          <cell r="A59">
            <v>2024057</v>
          </cell>
          <cell r="B59" t="str">
            <v>基于深度强化学习的全渠道零售商库存管理研究</v>
          </cell>
          <cell r="C59" t="str">
            <v>彭晓帅</v>
          </cell>
          <cell r="E59" t="str">
            <v>马昌慧</v>
          </cell>
          <cell r="F59">
            <v>2022</v>
          </cell>
          <cell r="G59" t="str">
            <v>何智文(2022）、陈希(2022）、李天嘉(2023）、掌冠杰（2021）</v>
          </cell>
        </row>
        <row r="60">
          <cell r="A60">
            <v>2024058</v>
          </cell>
          <cell r="B60" t="str">
            <v>政策协同产生更高绩效吗？来自综合医改试点的证据</v>
          </cell>
          <cell r="C60" t="str">
            <v>刘宁</v>
          </cell>
          <cell r="E60" t="str">
            <v>谭志雯</v>
          </cell>
          <cell r="F60">
            <v>2021</v>
          </cell>
          <cell r="G60" t="str">
            <v>潘紫瑜（2021）、麦小苗（2023）、周洋（2023）、向柯霖（2023）</v>
          </cell>
        </row>
        <row r="61">
          <cell r="A61">
            <v>2024059</v>
          </cell>
          <cell r="B61" t="str">
            <v>越鲜艳，越新鲜？——色彩饱和度如何转移时间焦点并影响产品评估</v>
          </cell>
          <cell r="C61" t="str">
            <v>王雪枫</v>
          </cell>
          <cell r="E61" t="str">
            <v>李思雨</v>
          </cell>
          <cell r="F61">
            <v>2022</v>
          </cell>
          <cell r="G61" t="str">
            <v>常佳慧（2022）、梁文慧（2022）、张曦恒（2022）、杨子钰（2023）</v>
          </cell>
        </row>
        <row r="62">
          <cell r="A62">
            <v>2024060</v>
          </cell>
          <cell r="B62" t="str">
            <v>“赛博”时代下短视频嵌入文旅融合何以引流?——基于34个文旅政务抖音号的内容分析</v>
          </cell>
          <cell r="C62" t="str">
            <v>郭晟豪</v>
          </cell>
          <cell r="E62" t="str">
            <v>黎梓涵</v>
          </cell>
          <cell r="F62">
            <v>2022</v>
          </cell>
          <cell r="G62" t="str">
            <v>乐杨子（2022）、张钱（2022）、高伊曼（2023）、张瑛（2021）</v>
          </cell>
        </row>
        <row r="63">
          <cell r="A63">
            <v>2024061</v>
          </cell>
          <cell r="B63" t="str">
            <v>数字化背景下管理学专业学生数字素养模型构建与培育路径研究</v>
          </cell>
          <cell r="C63" t="str">
            <v>李志远</v>
          </cell>
          <cell r="E63" t="str">
            <v>邓小雅</v>
          </cell>
          <cell r="F63">
            <v>2022</v>
          </cell>
          <cell r="G63" t="str">
            <v>陈思宇（2022）、李志静（2022）、朱仪凤（2022）、孙韫哲（2023）</v>
          </cell>
        </row>
        <row r="64">
          <cell r="A64">
            <v>2024062</v>
          </cell>
          <cell r="B64" t="str">
            <v>基于HMCID-SRDQN算法的供应链库存成本优化研究</v>
          </cell>
          <cell r="C64" t="str">
            <v>王康周</v>
          </cell>
          <cell r="E64" t="str">
            <v>赵晓雪</v>
          </cell>
          <cell r="F64">
            <v>2021</v>
          </cell>
          <cell r="G64" t="str">
            <v>张俊杰（2021）、邱雨桐（2022）、姜聪（2023）、李玮（2021）</v>
          </cell>
        </row>
        <row r="65">
          <cell r="A65">
            <v>2024063</v>
          </cell>
          <cell r="B65" t="str">
            <v>生态环境赔偿制度的实施是否提升了企业绿色创新质量？——一个准自然实验</v>
          </cell>
          <cell r="C65" t="str">
            <v>戴巍</v>
          </cell>
          <cell r="E65" t="str">
            <v>贺秀君</v>
          </cell>
          <cell r="F65">
            <v>2022</v>
          </cell>
          <cell r="G65" t="str">
            <v>姚王卿（2021）、冯文娟（2022）、李沛民（2023）、吴欣然（2023）</v>
          </cell>
        </row>
        <row r="66">
          <cell r="A66">
            <v>2024064</v>
          </cell>
          <cell r="B66" t="str">
            <v>民族地区乡村文旅产业何以振兴：驱动机制与未来进路</v>
          </cell>
          <cell r="C66" t="str">
            <v>单菲菲</v>
          </cell>
          <cell r="E66" t="str">
            <v>崔玲玮</v>
          </cell>
          <cell r="F66">
            <v>2022</v>
          </cell>
          <cell r="G66" t="str">
            <v>吴坤（2022）、张少婷（2022）、刘雅雪（2022）、井时雨（2023）</v>
          </cell>
        </row>
        <row r="67">
          <cell r="A67">
            <v>2024065</v>
          </cell>
          <cell r="B67" t="str">
            <v>绿色金融与绿色全要素生产率—基于绿色金融改革创新试验区的研究</v>
          </cell>
          <cell r="C67" t="str">
            <v>芮正云</v>
          </cell>
          <cell r="E67" t="str">
            <v>宫婉馨</v>
          </cell>
          <cell r="F67">
            <v>2022</v>
          </cell>
          <cell r="G67" t="str">
            <v>卞正之（2022）、郭紫莲（2023）、陈培星（2023）、黄嘉怡（2023）</v>
          </cell>
        </row>
        <row r="68">
          <cell r="A68">
            <v>2024066</v>
          </cell>
          <cell r="B68" t="str">
            <v>基于深度强化学习的应急救援设施动态选址和物资分配研究</v>
          </cell>
          <cell r="C68" t="str">
            <v>彭晓帅</v>
          </cell>
          <cell r="E68" t="str">
            <v>李璇</v>
          </cell>
          <cell r="F68">
            <v>2022</v>
          </cell>
          <cell r="G68" t="str">
            <v>易美玲（2022）、刘蓉（2022）、李越（2022）、孙曼翎（2023）</v>
          </cell>
        </row>
        <row r="69">
          <cell r="A69">
            <v>2024067</v>
          </cell>
          <cell r="B69" t="str">
            <v>电网健康安全状态仿真模拟</v>
          </cell>
          <cell r="C69" t="str">
            <v>曲宗希</v>
          </cell>
          <cell r="E69" t="str">
            <v>王露</v>
          </cell>
          <cell r="F69">
            <v>2022</v>
          </cell>
          <cell r="G69" t="str">
            <v>吕冰怡（2022）、刘傲理(2023)、姜自飞（2023）孔艳玲（2022级）</v>
          </cell>
        </row>
        <row r="70">
          <cell r="A70">
            <v>2024068</v>
          </cell>
          <cell r="B70" t="str">
            <v>区域经济一体化与劳动力错配——以兰西城市群为例</v>
          </cell>
          <cell r="C70" t="str">
            <v>马宁</v>
          </cell>
          <cell r="E70" t="str">
            <v>吴心怡</v>
          </cell>
          <cell r="F70">
            <v>2022</v>
          </cell>
          <cell r="G70" t="str">
            <v>费开镜（2021）、房若含（2022）、邬芳仪（2022）、曹艺娜（2023）</v>
          </cell>
        </row>
        <row r="71">
          <cell r="A71">
            <v>2024069</v>
          </cell>
          <cell r="B71" t="str">
            <v>疾病线索的威胁对消费者多样化寻求的影响及机制研究</v>
          </cell>
          <cell r="C71" t="str">
            <v>柴民权</v>
          </cell>
          <cell r="E71" t="str">
            <v>李爱研</v>
          </cell>
          <cell r="F71">
            <v>2021</v>
          </cell>
          <cell r="G71" t="str">
            <v>吴文昌（2021）、杨晓宇（2021）、张竞瑜（2023）、王坤（2021）</v>
          </cell>
        </row>
        <row r="72">
          <cell r="A72">
            <v>2024070</v>
          </cell>
          <cell r="B72" t="str">
            <v>公民满意度如何影响公众参与合作生产</v>
          </cell>
          <cell r="C72" t="str">
            <v>高学德</v>
          </cell>
          <cell r="E72" t="str">
            <v>卡兰英</v>
          </cell>
          <cell r="F72">
            <v>2023</v>
          </cell>
          <cell r="G72" t="str">
            <v>张明月（2023）、赵笑颖（2023）、陈思涵（2023）、董志豪（2023）</v>
          </cell>
        </row>
        <row r="73">
          <cell r="A73">
            <v>2024071</v>
          </cell>
          <cell r="B73" t="str">
            <v>政策叙事、公众态度与支持行为倾向——基于兰州老旧小区改造的调查实验研究</v>
          </cell>
          <cell r="C73" t="str">
            <v>毛雪雯</v>
          </cell>
          <cell r="E73" t="str">
            <v>荣超群</v>
          </cell>
          <cell r="F73">
            <v>2022</v>
          </cell>
          <cell r="G73" t="str">
            <v>王豪豪（2021）、陈亿炜（2022）、张兆瑞（2023）、熊婧慧（2023）</v>
          </cell>
        </row>
        <row r="74">
          <cell r="A74">
            <v>2024072</v>
          </cell>
          <cell r="B74" t="str">
            <v>房地产市场下行背景下兰州市住房价格波动的空间分布格局</v>
          </cell>
          <cell r="C74" t="str">
            <v>沈孝强</v>
          </cell>
          <cell r="E74" t="str">
            <v>邓辉</v>
          </cell>
          <cell r="F74">
            <v>2023</v>
          </cell>
          <cell r="G74" t="str">
            <v>王昊天（2023）、孙韫哲（2023）、胡晓璐（2023）、张庭荣（2023）</v>
          </cell>
        </row>
        <row r="75">
          <cell r="A75">
            <v>2024073</v>
          </cell>
          <cell r="B75" t="str">
            <v>环境司法强化如何影响企业劳动收入份额？——来自环保法庭设立的证据</v>
          </cell>
          <cell r="C75" t="str">
            <v>于连超</v>
          </cell>
          <cell r="E75" t="str">
            <v>朱乐乐</v>
          </cell>
          <cell r="F75">
            <v>2022</v>
          </cell>
          <cell r="G75" t="str">
            <v>郭子涵（2023）、赵姝玉（2021）、白玛贵桑（2021）、周子豪（2023）</v>
          </cell>
        </row>
        <row r="76">
          <cell r="A76">
            <v>2024074</v>
          </cell>
          <cell r="B76" t="str">
            <v>基于新媒体的兰州本土短视频创业商业模式的创新研究</v>
          </cell>
          <cell r="C76" t="str">
            <v>苏云</v>
          </cell>
          <cell r="E76" t="str">
            <v>吕江浩</v>
          </cell>
          <cell r="F76">
            <v>2022</v>
          </cell>
          <cell r="G76" t="str">
            <v>陈彦蒲，王炜煌，苏比努尔·图尔荪，石新雨，吕江浩</v>
          </cell>
        </row>
        <row r="77">
          <cell r="A77">
            <v>2024075</v>
          </cell>
          <cell r="B77" t="str">
            <v>银行数字化转型与企业商业信用融资——挤出还是促进？</v>
          </cell>
          <cell r="C77" t="str">
            <v>马宁</v>
          </cell>
          <cell r="E77" t="str">
            <v>杨晶晶</v>
          </cell>
          <cell r="F77">
            <v>2021</v>
          </cell>
          <cell r="G77" t="str">
            <v>卓嘎拉姆（2023）、扎美吉车（2021）、戴圣骏（2021）、袁帅（2021）</v>
          </cell>
        </row>
        <row r="78">
          <cell r="A78">
            <v>2024076</v>
          </cell>
          <cell r="B78" t="str">
            <v>基于大数据的社交时差消费者行为和营销策略研究</v>
          </cell>
          <cell r="C78" t="str">
            <v>雷文婧</v>
          </cell>
          <cell r="E78" t="str">
            <v>向涛</v>
          </cell>
          <cell r="F78">
            <v>2022</v>
          </cell>
          <cell r="G78" t="str">
            <v>钏定锦（2022）、向柯霖（2023）、杨万熙（2022）、周思鸣（2022）</v>
          </cell>
        </row>
        <row r="79">
          <cell r="A79">
            <v>2024077</v>
          </cell>
          <cell r="B79" t="str">
            <v>基于多个供应商的资金约束型生鲜农产品双渠道供应链定价与融资决策问题</v>
          </cell>
          <cell r="C79" t="str">
            <v>宗胜亮</v>
          </cell>
          <cell r="E79" t="str">
            <v>高航</v>
          </cell>
          <cell r="F79">
            <v>2022</v>
          </cell>
          <cell r="G79" t="str">
            <v>刘欣雨（2022）、董浩然（2022）、池昌亿（2023）秦佳威（2022）</v>
          </cell>
        </row>
        <row r="80">
          <cell r="A80">
            <v>2024078</v>
          </cell>
          <cell r="B80" t="str">
            <v>“遐征”——基于人工智能的的共享旅游平台</v>
          </cell>
          <cell r="C80" t="str">
            <v>张军</v>
          </cell>
          <cell r="D80" t="str">
            <v>苏云、张庆来</v>
          </cell>
          <cell r="E80" t="str">
            <v>王红军</v>
          </cell>
          <cell r="F80">
            <v>2022</v>
          </cell>
          <cell r="G80" t="str">
            <v>孔乃（2022）、龚利宝（2022）、库巴提白克·马买提库尔班（2022）、余佳雯（2023）</v>
          </cell>
        </row>
        <row r="81">
          <cell r="A81">
            <v>2024079</v>
          </cell>
          <cell r="B81" t="str">
            <v>基于机器学习的极端灾害天气识别</v>
          </cell>
          <cell r="C81" t="str">
            <v>曲宗希</v>
          </cell>
          <cell r="E81" t="str">
            <v>纪雪婷</v>
          </cell>
          <cell r="F81">
            <v>2022</v>
          </cell>
          <cell r="G81" t="str">
            <v>李奔（2022）、李思雨（2022）、肖梦铃（2022）、王清秋（2023）</v>
          </cell>
        </row>
        <row r="82">
          <cell r="A82">
            <v>2024080</v>
          </cell>
          <cell r="B82" t="str">
            <v>越好奇越购买吗？消费者好奇心与冲动消费</v>
          </cell>
          <cell r="C82" t="str">
            <v>严燕</v>
          </cell>
          <cell r="E82" t="str">
            <v>吴凯鑫</v>
          </cell>
          <cell r="F82">
            <v>2022</v>
          </cell>
          <cell r="G82" t="str">
            <v>瞿运迪（2022）、苏小卓（2022）、刘玺君（2022）、杨怡（2023）</v>
          </cell>
        </row>
        <row r="83">
          <cell r="A83">
            <v>2024081</v>
          </cell>
          <cell r="B83" t="str">
            <v>对接国际环境高标准与企业劳动雇佣：就业促进还是就业抑制？</v>
          </cell>
          <cell r="C83" t="str">
            <v>于连超</v>
          </cell>
          <cell r="E83" t="str">
            <v>吕冰怡</v>
          </cell>
          <cell r="F83">
            <v>2022</v>
          </cell>
          <cell r="G83" t="str">
            <v>耿弘基（2021）、王露（2022）、许熠瑄（2023）、杨济铭（2023）</v>
          </cell>
        </row>
        <row r="84">
          <cell r="A84">
            <v>2024082</v>
          </cell>
          <cell r="B84" t="str">
            <v>企业创新对中小投资者信息需求的影响：基于交易所互动平台的经验证据</v>
          </cell>
          <cell r="C84" t="str">
            <v>孙俊勤</v>
          </cell>
          <cell r="E84" t="str">
            <v>姜占凯</v>
          </cell>
          <cell r="F84">
            <v>2021</v>
          </cell>
          <cell r="G84" t="str">
            <v>黎宇晨（2021）、罗秋悦（2021）、贾帅（2021）、武明昕（2023）</v>
          </cell>
        </row>
        <row r="85">
          <cell r="A85">
            <v>2024083</v>
          </cell>
          <cell r="B85" t="str">
            <v>财政透明度的影响因素与组态路径研究——以31个省份为案例的NCA+动态QCA分析</v>
          </cell>
          <cell r="C85" t="str">
            <v>戴巍</v>
          </cell>
          <cell r="E85" t="str">
            <v>黄荷</v>
          </cell>
          <cell r="F85">
            <v>2021</v>
          </cell>
          <cell r="G85" t="str">
            <v>马红瑞（2021）、葛哲宇（2022）、金辉映（2022）、刘冬博（2023）</v>
          </cell>
        </row>
        <row r="86">
          <cell r="A86">
            <v>2024084</v>
          </cell>
          <cell r="B86" t="str">
            <v>电子商务是否会导致民营企业“脱实向虚”：来自国家电子商务示范城市的经验证据</v>
          </cell>
          <cell r="C86" t="str">
            <v>李博文</v>
          </cell>
          <cell r="E86" t="str">
            <v>范小瑜</v>
          </cell>
          <cell r="F86">
            <v>2021</v>
          </cell>
          <cell r="G86" t="str">
            <v>黄寅展（2021）、彭荟璇（2021）、高铭（2023）、王誉晓（2021）</v>
          </cell>
        </row>
        <row r="87">
          <cell r="A87">
            <v>2024085</v>
          </cell>
          <cell r="B87" t="str">
            <v>农户盐碱地改良意愿的影响因素研究——以甘肃省为例</v>
          </cell>
          <cell r="C87" t="str">
            <v>刘颖</v>
          </cell>
          <cell r="E87" t="str">
            <v>方睿申</v>
          </cell>
          <cell r="F87">
            <v>2021</v>
          </cell>
          <cell r="G87" t="str">
            <v>蔡洁（2021）、胡珑琼（2021）、张瑛（2021）、梁钰堃（2023）</v>
          </cell>
        </row>
        <row r="88">
          <cell r="A88">
            <v>2024086</v>
          </cell>
          <cell r="B88" t="str">
            <v>数据要素市场化与股价同步性——基于数据交易平台的准自然实验</v>
          </cell>
          <cell r="C88" t="str">
            <v>王康周</v>
          </cell>
          <cell r="E88" t="str">
            <v>卢欣平</v>
          </cell>
          <cell r="F88">
            <v>2021</v>
          </cell>
          <cell r="G88" t="str">
            <v>刘芊妤（2021）、任凤慈（2021）、梁迩媞（2023）、马晓明（2021）</v>
          </cell>
        </row>
        <row r="89">
          <cell r="A89">
            <v>2024087</v>
          </cell>
          <cell r="B89" t="str">
            <v>基于四方演化博弈模型的共享制造平台协同建设行为研究</v>
          </cell>
          <cell r="C89" t="str">
            <v>彭晓帅</v>
          </cell>
          <cell r="E89" t="str">
            <v>张炜彬</v>
          </cell>
          <cell r="F89">
            <v>2022</v>
          </cell>
          <cell r="G89" t="str">
            <v>宋英哲（2022）、王丹茹（2022）、陈子妍（2022）、秦赛（2023）</v>
          </cell>
        </row>
        <row r="90">
          <cell r="A90">
            <v>2024088</v>
          </cell>
          <cell r="B90" t="str">
            <v>老旧小区改造中的政策营销何以有效：基于框架效应的调查实验研究</v>
          </cell>
          <cell r="C90" t="str">
            <v>毛雪雯</v>
          </cell>
          <cell r="E90" t="str">
            <v>韩雪滢</v>
          </cell>
          <cell r="F90">
            <v>2023</v>
          </cell>
          <cell r="G90" t="str">
            <v>马秀萍（2022）、胡成浩（2023）、王蓉蓉（2021）、黄志鹏（2022）</v>
          </cell>
        </row>
        <row r="91">
          <cell r="A91">
            <v>2024089</v>
          </cell>
          <cell r="B91" t="str">
            <v>数字导向对数字商业模式创新的作用机理与边界条件研究</v>
          </cell>
          <cell r="C91" t="str">
            <v>吕冲冲</v>
          </cell>
          <cell r="E91" t="str">
            <v>丁佳琪</v>
          </cell>
          <cell r="F91">
            <v>2023</v>
          </cell>
          <cell r="G91" t="str">
            <v>曾奕宁（2023）、汪鑫花（2023）、史睿伶（2023）、张涵瑞（2023）</v>
          </cell>
        </row>
        <row r="92">
          <cell r="A92">
            <v>2024090</v>
          </cell>
          <cell r="B92" t="str">
            <v>信息技术投资、供应链延伸与制造业企业服务化</v>
          </cell>
          <cell r="C92" t="str">
            <v>靳光辉</v>
          </cell>
          <cell r="E92" t="str">
            <v>陈愉琳</v>
          </cell>
          <cell r="F92">
            <v>2022</v>
          </cell>
          <cell r="G92" t="str">
            <v>周芷涵（2023）、杨晓莹（2023）、邢宇蒙（2023）、于欣婷（2023）</v>
          </cell>
        </row>
        <row r="93">
          <cell r="A93">
            <v>2024091</v>
          </cell>
          <cell r="B93" t="str">
            <v>环保信用评价制度能抑制企业金融化吗？</v>
          </cell>
          <cell r="C93" t="str">
            <v>于连超</v>
          </cell>
          <cell r="E93" t="str">
            <v>杨浩祥</v>
          </cell>
          <cell r="F93">
            <v>2022</v>
          </cell>
          <cell r="G93" t="str">
            <v>赵中源（2022）、刘静（2023）、孙岩柏（2023）、侯正宇（2023）</v>
          </cell>
        </row>
        <row r="94">
          <cell r="A94">
            <v>2024092</v>
          </cell>
          <cell r="B94" t="str">
            <v>集体经营性建设用地流转对农户乡村振兴满意度的影响</v>
          </cell>
          <cell r="C94" t="str">
            <v>张晓滨</v>
          </cell>
          <cell r="E94" t="str">
            <v>魏文杰</v>
          </cell>
          <cell r="F94">
            <v>2023</v>
          </cell>
          <cell r="G94" t="str">
            <v>颜淏（2023）、张文锦（2023）、吕江浩（2022）、冯鹏举（2022）</v>
          </cell>
        </row>
        <row r="95">
          <cell r="A95">
            <v>2024093</v>
          </cell>
          <cell r="B95" t="str">
            <v>加班的员工更懒惰？员工加班的许可效应：自我肯定的中介作用</v>
          </cell>
          <cell r="C95" t="str">
            <v>王雪枫</v>
          </cell>
          <cell r="E95" t="str">
            <v>周鹏程</v>
          </cell>
          <cell r="F95">
            <v>2022</v>
          </cell>
          <cell r="G95" t="str">
            <v>韩志花（2021）、张婷婷（2021）、孙岩柏（2023）、袁子鸣（2021）</v>
          </cell>
        </row>
        <row r="96">
          <cell r="A96">
            <v>2024094</v>
          </cell>
          <cell r="B96" t="str">
            <v>农户耕地撂荒的行为逻辑研究</v>
          </cell>
          <cell r="C96" t="str">
            <v>王向东</v>
          </cell>
          <cell r="E96" t="str">
            <v>马凯博</v>
          </cell>
          <cell r="F96">
            <v>2023</v>
          </cell>
          <cell r="G96" t="str">
            <v>杨远波（2021）、罗文君（2023）、丑汭彤（2023）、李效国 （2023）</v>
          </cell>
        </row>
        <row r="97">
          <cell r="A97">
            <v>2024095</v>
          </cell>
          <cell r="B97" t="str">
            <v>碳减排政策主体协同网络研究</v>
          </cell>
          <cell r="C97" t="str">
            <v>张国兴</v>
          </cell>
          <cell r="E97" t="str">
            <v>陈艺东</v>
          </cell>
          <cell r="F97">
            <v>2022</v>
          </cell>
          <cell r="G97" t="str">
            <v>张俊杰（2021）、刘惠（2022）、李汶欣（2022）、井时雨（2023）</v>
          </cell>
        </row>
        <row r="98">
          <cell r="A98">
            <v>2024096</v>
          </cell>
          <cell r="B98" t="str">
            <v>外部市场环境与企业谣言治理</v>
          </cell>
          <cell r="C98" t="str">
            <v>季培楠</v>
          </cell>
          <cell r="E98" t="str">
            <v>刘航宇</v>
          </cell>
          <cell r="F98">
            <v>2023</v>
          </cell>
          <cell r="G98" t="str">
            <v>赵晨阳（2023）、梁溪（2023）、蔡钦御（2023）、张竞瑜（2023）</v>
          </cell>
        </row>
        <row r="99">
          <cell r="A99">
            <v>2024097</v>
          </cell>
          <cell r="B99" t="str">
            <v>基于新三板市场的转板过程与审计风险溢价关系的实证分析</v>
          </cell>
          <cell r="C99" t="str">
            <v>马宁</v>
          </cell>
          <cell r="E99" t="str">
            <v>陈晓</v>
          </cell>
          <cell r="F99">
            <v>2021</v>
          </cell>
          <cell r="G99" t="str">
            <v>赵彩怡（2021）、颜慧（2021）、王硕（2023）、韩文华（2021）</v>
          </cell>
        </row>
        <row r="100">
          <cell r="A100">
            <v>2024098</v>
          </cell>
          <cell r="B100" t="str">
            <v>社会阶层出身对职业寻求偏好的影响：自我建构的调节作用</v>
          </cell>
          <cell r="C100" t="str">
            <v>柴民权</v>
          </cell>
          <cell r="E100" t="str">
            <v>任婧玮</v>
          </cell>
          <cell r="F100">
            <v>2022</v>
          </cell>
          <cell r="G100" t="str">
            <v>程雯（2022）、雷英卓（2022）、刘叙红（2022）、杨续丽（2023）</v>
          </cell>
        </row>
        <row r="101">
          <cell r="A101" t="str">
            <v>2024099Z</v>
          </cell>
          <cell r="B101" t="str">
            <v>供应链信息披露的同伴效应研究</v>
          </cell>
          <cell r="C101" t="str">
            <v>孙俊勤</v>
          </cell>
          <cell r="E101" t="str">
            <v>李昕儒</v>
          </cell>
          <cell r="F101">
            <v>2022</v>
          </cell>
          <cell r="G101" t="str">
            <v>石晓宁（2022）、苏拉依喀（2022）、吴文君（2022）、胡博雅（2023）</v>
          </cell>
        </row>
        <row r="102">
          <cell r="A102" t="str">
            <v>2024100Z</v>
          </cell>
          <cell r="B102" t="str">
            <v>基于不同市场导向的企业探索式创新实现机理研究</v>
          </cell>
          <cell r="C102" t="str">
            <v>吕冲冲</v>
          </cell>
          <cell r="E102" t="str">
            <v>李小昌</v>
          </cell>
          <cell r="F102">
            <v>2023</v>
          </cell>
          <cell r="G102" t="str">
            <v>史墨涵（2023）、何迁（2023）、冯琦（2023）、胡玉菡（2023）</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56B6E-B4FC-4D87-9C33-ECC8C5530341}">
  <dimension ref="A1:H34"/>
  <sheetViews>
    <sheetView tabSelected="1" workbookViewId="0">
      <selection activeCell="A2" sqref="A2:XFD2"/>
    </sheetView>
  </sheetViews>
  <sheetFormatPr defaultColWidth="30.25" defaultRowHeight="27" customHeight="1" x14ac:dyDescent="0.2"/>
  <cols>
    <col min="1" max="1" width="7.125" customWidth="1"/>
    <col min="2" max="2" width="13.25" customWidth="1"/>
    <col min="4" max="4" width="15.625" customWidth="1"/>
    <col min="5" max="6" width="12.625" customWidth="1"/>
    <col min="7" max="7" width="14.875" customWidth="1"/>
  </cols>
  <sheetData>
    <row r="1" spans="1:8" ht="27" customHeight="1" x14ac:dyDescent="0.2">
      <c r="A1" s="9" t="s">
        <v>115</v>
      </c>
      <c r="B1" s="10"/>
      <c r="C1" s="10"/>
      <c r="D1" s="10"/>
      <c r="E1" s="10"/>
      <c r="F1" s="10"/>
      <c r="G1" s="10"/>
      <c r="H1" s="11"/>
    </row>
    <row r="2" spans="1:8" ht="27" customHeight="1" x14ac:dyDescent="0.2">
      <c r="A2" s="1" t="s">
        <v>0</v>
      </c>
      <c r="B2" s="1" t="s">
        <v>1</v>
      </c>
      <c r="C2" s="2" t="s">
        <v>2</v>
      </c>
      <c r="D2" s="7" t="s">
        <v>36</v>
      </c>
      <c r="E2" s="7" t="s">
        <v>37</v>
      </c>
      <c r="F2" s="7" t="s">
        <v>38</v>
      </c>
      <c r="G2" s="3" t="s">
        <v>35</v>
      </c>
      <c r="H2" s="8" t="s">
        <v>39</v>
      </c>
    </row>
    <row r="3" spans="1:8" ht="27" customHeight="1" x14ac:dyDescent="0.2">
      <c r="A3" s="5">
        <v>1</v>
      </c>
      <c r="B3" s="5">
        <v>2024034</v>
      </c>
      <c r="C3" s="12" t="s">
        <v>14</v>
      </c>
      <c r="D3" s="12" t="str">
        <f>VLOOKUP(B3,[1]Sheet1!$A$2:$G$102,5,0)</f>
        <v>温国钧</v>
      </c>
      <c r="E3" s="12">
        <f>VLOOKUP(B3,[1]Sheet1!$1:$1048576,6,0)</f>
        <v>2021</v>
      </c>
      <c r="F3" s="12" t="s">
        <v>40</v>
      </c>
      <c r="G3" s="4">
        <v>92.8</v>
      </c>
      <c r="H3" s="14" t="s">
        <v>42</v>
      </c>
    </row>
    <row r="4" spans="1:8" ht="27" customHeight="1" x14ac:dyDescent="0.2">
      <c r="A4" s="5">
        <v>2</v>
      </c>
      <c r="B4" s="5">
        <v>2024073</v>
      </c>
      <c r="C4" s="12" t="s">
        <v>26</v>
      </c>
      <c r="D4" s="12" t="str">
        <f>VLOOKUP(B4,[1]Sheet1!$A$2:$G$102,5,0)</f>
        <v>朱乐乐</v>
      </c>
      <c r="E4" s="12">
        <f>VLOOKUP(B4,[1]Sheet1!$1:$1048576,6,0)</f>
        <v>2022</v>
      </c>
      <c r="F4" s="12" t="s">
        <v>40</v>
      </c>
      <c r="G4" s="4">
        <v>92.4</v>
      </c>
      <c r="H4" s="14" t="s">
        <v>42</v>
      </c>
    </row>
    <row r="5" spans="1:8" ht="27" customHeight="1" x14ac:dyDescent="0.2">
      <c r="A5" s="5">
        <v>3</v>
      </c>
      <c r="B5" s="5">
        <v>2024019</v>
      </c>
      <c r="C5" s="12" t="s">
        <v>9</v>
      </c>
      <c r="D5" s="12" t="str">
        <f>VLOOKUP(B5,[1]Sheet1!$A$2:$G$102,5,0)</f>
        <v>张鑫宇</v>
      </c>
      <c r="E5" s="12">
        <f>VLOOKUP(B5,[1]Sheet1!$1:$1048576,6,0)</f>
        <v>2021</v>
      </c>
      <c r="F5" s="12" t="s">
        <v>40</v>
      </c>
      <c r="G5" s="4">
        <v>92.2</v>
      </c>
      <c r="H5" s="14" t="s">
        <v>42</v>
      </c>
    </row>
    <row r="6" spans="1:8" ht="27" customHeight="1" x14ac:dyDescent="0.2">
      <c r="A6" s="5">
        <v>4</v>
      </c>
      <c r="B6" s="5">
        <v>2024082</v>
      </c>
      <c r="C6" s="12" t="s">
        <v>29</v>
      </c>
      <c r="D6" s="12" t="str">
        <f>VLOOKUP(B6,[1]Sheet1!$A$2:$G$102,5,0)</f>
        <v>姜占凯</v>
      </c>
      <c r="E6" s="12">
        <f>VLOOKUP(B6,[1]Sheet1!$1:$1048576,6,0)</f>
        <v>2021</v>
      </c>
      <c r="F6" s="12" t="s">
        <v>40</v>
      </c>
      <c r="G6" s="4">
        <v>92</v>
      </c>
      <c r="H6" s="14" t="s">
        <v>42</v>
      </c>
    </row>
    <row r="7" spans="1:8" ht="27" customHeight="1" x14ac:dyDescent="0.2">
      <c r="A7" s="5">
        <v>5</v>
      </c>
      <c r="B7" s="5">
        <v>2024091</v>
      </c>
      <c r="C7" s="12" t="s">
        <v>31</v>
      </c>
      <c r="D7" s="12" t="str">
        <f>VLOOKUP(B7,[1]Sheet1!$A$2:$G$102,5,0)</f>
        <v>杨浩祥</v>
      </c>
      <c r="E7" s="12">
        <f>VLOOKUP(B7,[1]Sheet1!$1:$1048576,6,0)</f>
        <v>2022</v>
      </c>
      <c r="F7" s="12" t="s">
        <v>40</v>
      </c>
      <c r="G7" s="4">
        <v>92</v>
      </c>
      <c r="H7" s="14" t="s">
        <v>42</v>
      </c>
    </row>
    <row r="8" spans="1:8" ht="27" customHeight="1" x14ac:dyDescent="0.2">
      <c r="A8" s="5">
        <v>6</v>
      </c>
      <c r="B8" s="5">
        <v>2024067</v>
      </c>
      <c r="C8" s="12" t="s">
        <v>24</v>
      </c>
      <c r="D8" s="12" t="str">
        <f>VLOOKUP(B8,[1]Sheet1!$A$2:$G$102,5,0)</f>
        <v>王露</v>
      </c>
      <c r="E8" s="12">
        <f>VLOOKUP(B8,[1]Sheet1!$1:$1048576,6,0)</f>
        <v>2022</v>
      </c>
      <c r="F8" s="12" t="s">
        <v>40</v>
      </c>
      <c r="G8" s="4">
        <v>91.2</v>
      </c>
      <c r="H8" s="14" t="s">
        <v>42</v>
      </c>
    </row>
    <row r="9" spans="1:8" ht="27" customHeight="1" x14ac:dyDescent="0.2">
      <c r="A9" s="5">
        <v>7</v>
      </c>
      <c r="B9" s="5">
        <v>2024001</v>
      </c>
      <c r="C9" s="12" t="s">
        <v>3</v>
      </c>
      <c r="D9" s="12" t="str">
        <f>VLOOKUP(B9,[1]Sheet1!$A$2:$G$102,5,0)</f>
        <v>刘苏童</v>
      </c>
      <c r="E9" s="12">
        <f>VLOOKUP(B9,[1]Sheet1!$1:$1048576,6,0)</f>
        <v>2021</v>
      </c>
      <c r="F9" s="12" t="s">
        <v>40</v>
      </c>
      <c r="G9" s="4">
        <v>90.6</v>
      </c>
      <c r="H9" s="14" t="s">
        <v>42</v>
      </c>
    </row>
    <row r="10" spans="1:8" ht="27" customHeight="1" x14ac:dyDescent="0.2">
      <c r="A10" s="5">
        <v>8</v>
      </c>
      <c r="B10" s="5">
        <v>2024004</v>
      </c>
      <c r="C10" s="12" t="s">
        <v>4</v>
      </c>
      <c r="D10" s="12" t="str">
        <f>VLOOKUP(B10,[1]Sheet1!$A$2:$G$102,5,0)</f>
        <v>方宇馨</v>
      </c>
      <c r="E10" s="12">
        <f>VLOOKUP(B10,[1]Sheet1!$1:$1048576,6,0)</f>
        <v>2021</v>
      </c>
      <c r="F10" s="12" t="s">
        <v>40</v>
      </c>
      <c r="G10" s="4">
        <v>90.6</v>
      </c>
      <c r="H10" s="14" t="s">
        <v>42</v>
      </c>
    </row>
    <row r="11" spans="1:8" ht="27" customHeight="1" x14ac:dyDescent="0.2">
      <c r="A11" s="5">
        <v>9</v>
      </c>
      <c r="B11" s="5">
        <v>2024007</v>
      </c>
      <c r="C11" s="12" t="s">
        <v>5</v>
      </c>
      <c r="D11" s="12" t="str">
        <f>VLOOKUP(B11,[1]Sheet1!$A$2:$G$102,5,0)</f>
        <v>赵翊涵</v>
      </c>
      <c r="E11" s="12">
        <f>VLOOKUP(B11,[1]Sheet1!$1:$1048576,6,0)</f>
        <v>2022</v>
      </c>
      <c r="F11" s="12" t="s">
        <v>40</v>
      </c>
      <c r="G11" s="4">
        <v>90.6</v>
      </c>
      <c r="H11" s="14" t="s">
        <v>42</v>
      </c>
    </row>
    <row r="12" spans="1:8" ht="27" customHeight="1" x14ac:dyDescent="0.2">
      <c r="A12" s="5">
        <v>10</v>
      </c>
      <c r="B12" s="5">
        <v>2024097</v>
      </c>
      <c r="C12" s="12" t="s">
        <v>34</v>
      </c>
      <c r="D12" s="12" t="str">
        <f>VLOOKUP(B12,[1]Sheet1!$A$2:$G$102,5,0)</f>
        <v>陈晓</v>
      </c>
      <c r="E12" s="12">
        <f>VLOOKUP(B12,[1]Sheet1!$1:$1048576,6,0)</f>
        <v>2021</v>
      </c>
      <c r="F12" s="12" t="s">
        <v>40</v>
      </c>
      <c r="G12" s="4">
        <v>90.6</v>
      </c>
      <c r="H12" s="14" t="s">
        <v>42</v>
      </c>
    </row>
    <row r="13" spans="1:8" ht="27" customHeight="1" x14ac:dyDescent="0.2">
      <c r="A13" s="5">
        <v>11</v>
      </c>
      <c r="B13" s="5">
        <v>2024040</v>
      </c>
      <c r="C13" s="12" t="s">
        <v>15</v>
      </c>
      <c r="D13" s="12" t="str">
        <f>VLOOKUP(B13,[1]Sheet1!$A$2:$G$102,5,0)</f>
        <v>李志静</v>
      </c>
      <c r="E13" s="12">
        <f>VLOOKUP(B13,[1]Sheet1!$1:$1048576,6,0)</f>
        <v>2022</v>
      </c>
      <c r="F13" s="12" t="s">
        <v>40</v>
      </c>
      <c r="G13" s="4">
        <v>90.2</v>
      </c>
      <c r="H13" s="14" t="s">
        <v>42</v>
      </c>
    </row>
    <row r="14" spans="1:8" ht="27" customHeight="1" x14ac:dyDescent="0.2">
      <c r="A14" s="5">
        <v>12</v>
      </c>
      <c r="B14" s="5">
        <v>2024079</v>
      </c>
      <c r="C14" s="12" t="s">
        <v>28</v>
      </c>
      <c r="D14" s="12" t="str">
        <f>VLOOKUP(B14,[1]Sheet1!$A$2:$G$102,5,0)</f>
        <v>纪雪婷</v>
      </c>
      <c r="E14" s="12">
        <f>VLOOKUP(B14,[1]Sheet1!$1:$1048576,6,0)</f>
        <v>2022</v>
      </c>
      <c r="F14" s="12" t="s">
        <v>40</v>
      </c>
      <c r="G14" s="4">
        <v>90</v>
      </c>
      <c r="H14" s="14" t="s">
        <v>42</v>
      </c>
    </row>
    <row r="15" spans="1:8" ht="27" customHeight="1" x14ac:dyDescent="0.2">
      <c r="A15" s="5">
        <v>13</v>
      </c>
      <c r="B15" s="5">
        <v>2024010</v>
      </c>
      <c r="C15" s="12" t="s">
        <v>6</v>
      </c>
      <c r="D15" s="12" t="str">
        <f>VLOOKUP(B15,[1]Sheet1!$A$2:$G$102,5,0)</f>
        <v>马楚丹</v>
      </c>
      <c r="E15" s="12">
        <f>VLOOKUP(B15,[1]Sheet1!$1:$1048576,6,0)</f>
        <v>2021</v>
      </c>
      <c r="F15" s="12" t="s">
        <v>40</v>
      </c>
      <c r="G15" s="4">
        <v>89.8</v>
      </c>
      <c r="H15" s="14" t="s">
        <v>42</v>
      </c>
    </row>
    <row r="16" spans="1:8" ht="27" customHeight="1" x14ac:dyDescent="0.2">
      <c r="A16" s="5">
        <v>14</v>
      </c>
      <c r="B16" s="5">
        <v>2024049</v>
      </c>
      <c r="C16" s="12" t="s">
        <v>18</v>
      </c>
      <c r="D16" s="12" t="str">
        <f>VLOOKUP(B16,[1]Sheet1!$A$2:$G$102,5,0)</f>
        <v>黄剑英</v>
      </c>
      <c r="E16" s="12">
        <f>VLOOKUP(B16,[1]Sheet1!$1:$1048576,6,0)</f>
        <v>2022</v>
      </c>
      <c r="F16" s="12" t="s">
        <v>40</v>
      </c>
      <c r="G16" s="4">
        <v>89.8</v>
      </c>
      <c r="H16" s="14" t="s">
        <v>42</v>
      </c>
    </row>
    <row r="17" spans="1:8" ht="27" customHeight="1" x14ac:dyDescent="0.2">
      <c r="A17" s="5">
        <v>15</v>
      </c>
      <c r="B17" s="5">
        <v>2024094</v>
      </c>
      <c r="C17" s="12" t="s">
        <v>33</v>
      </c>
      <c r="D17" s="12" t="str">
        <f>VLOOKUP(B17,[1]Sheet1!$A$2:$G$102,5,0)</f>
        <v>马凯博</v>
      </c>
      <c r="E17" s="12">
        <f>VLOOKUP(B17,[1]Sheet1!$1:$1048576,6,0)</f>
        <v>2023</v>
      </c>
      <c r="F17" s="12" t="s">
        <v>40</v>
      </c>
      <c r="G17" s="4">
        <v>89.2</v>
      </c>
      <c r="H17" s="14" t="s">
        <v>42</v>
      </c>
    </row>
    <row r="18" spans="1:8" ht="27" customHeight="1" x14ac:dyDescent="0.2">
      <c r="A18" s="5">
        <v>16</v>
      </c>
      <c r="B18" s="5">
        <v>2024016</v>
      </c>
      <c r="C18" s="12" t="s">
        <v>8</v>
      </c>
      <c r="D18" s="12" t="str">
        <f>VLOOKUP(B18,[1]Sheet1!$A$2:$G$102,5,0)</f>
        <v>王鹏鹏</v>
      </c>
      <c r="E18" s="12">
        <f>VLOOKUP(B18,[1]Sheet1!$1:$1048576,6,0)</f>
        <v>2022</v>
      </c>
      <c r="F18" s="12" t="s">
        <v>40</v>
      </c>
      <c r="G18" s="4">
        <v>89</v>
      </c>
      <c r="H18" s="14" t="s">
        <v>42</v>
      </c>
    </row>
    <row r="19" spans="1:8" ht="27" customHeight="1" x14ac:dyDescent="0.2">
      <c r="A19" s="5">
        <v>17</v>
      </c>
      <c r="B19" s="5">
        <v>2024058</v>
      </c>
      <c r="C19" s="12" t="s">
        <v>22</v>
      </c>
      <c r="D19" s="12" t="str">
        <f>VLOOKUP(B19,[1]Sheet1!$A$2:$G$102,5,0)</f>
        <v>谭志雯</v>
      </c>
      <c r="E19" s="12">
        <f>VLOOKUP(B19,[1]Sheet1!$1:$1048576,6,0)</f>
        <v>2021</v>
      </c>
      <c r="F19" s="12" t="s">
        <v>40</v>
      </c>
      <c r="G19" s="4">
        <v>89</v>
      </c>
      <c r="H19" s="14" t="s">
        <v>42</v>
      </c>
    </row>
    <row r="20" spans="1:8" ht="27" customHeight="1" x14ac:dyDescent="0.2">
      <c r="A20" s="5">
        <v>18</v>
      </c>
      <c r="B20" s="5">
        <v>2024025</v>
      </c>
      <c r="C20" s="12" t="s">
        <v>11</v>
      </c>
      <c r="D20" s="12" t="str">
        <f>VLOOKUP(B20,[1]Sheet1!$A$2:$G$102,5,0)</f>
        <v>马瑞</v>
      </c>
      <c r="E20" s="12">
        <f>VLOOKUP(B20,[1]Sheet1!$1:$1048576,6,0)</f>
        <v>2022</v>
      </c>
      <c r="F20" s="12" t="s">
        <v>40</v>
      </c>
      <c r="G20" s="4">
        <v>88.6</v>
      </c>
      <c r="H20" s="14" t="s">
        <v>42</v>
      </c>
    </row>
    <row r="21" spans="1:8" ht="27" customHeight="1" x14ac:dyDescent="0.2">
      <c r="A21" s="5">
        <v>19</v>
      </c>
      <c r="B21" s="5">
        <v>2024050</v>
      </c>
      <c r="C21" s="12" t="s">
        <v>19</v>
      </c>
      <c r="D21" s="12" t="str">
        <f>VLOOKUP(B21,[1]Sheet1!$A$2:$G$102,5,0)</f>
        <v>陈浩</v>
      </c>
      <c r="E21" s="12">
        <f>VLOOKUP(B21,[1]Sheet1!$1:$1048576,6,0)</f>
        <v>2022</v>
      </c>
      <c r="F21" s="12" t="s">
        <v>40</v>
      </c>
      <c r="G21" s="4">
        <v>88.4</v>
      </c>
      <c r="H21" s="14" t="s">
        <v>42</v>
      </c>
    </row>
    <row r="22" spans="1:8" ht="27" customHeight="1" x14ac:dyDescent="0.2">
      <c r="A22" s="5">
        <v>20</v>
      </c>
      <c r="B22" s="5">
        <v>2024085</v>
      </c>
      <c r="C22" s="12" t="s">
        <v>30</v>
      </c>
      <c r="D22" s="12" t="str">
        <f>VLOOKUP(B22,[1]Sheet1!$A$2:$G$102,5,0)</f>
        <v>方睿申</v>
      </c>
      <c r="E22" s="12">
        <f>VLOOKUP(B22,[1]Sheet1!$1:$1048576,6,0)</f>
        <v>2021</v>
      </c>
      <c r="F22" s="12" t="s">
        <v>40</v>
      </c>
      <c r="G22" s="4">
        <v>88.4</v>
      </c>
      <c r="H22" s="14" t="s">
        <v>42</v>
      </c>
    </row>
    <row r="23" spans="1:8" ht="27" customHeight="1" x14ac:dyDescent="0.2">
      <c r="A23" s="5">
        <v>21</v>
      </c>
      <c r="B23" s="5">
        <v>2024052</v>
      </c>
      <c r="C23" s="12" t="s">
        <v>20</v>
      </c>
      <c r="D23" s="12" t="str">
        <f>VLOOKUP(B23,[1]Sheet1!$A$2:$G$102,5,0)</f>
        <v>黎宇晨</v>
      </c>
      <c r="E23" s="12">
        <f>VLOOKUP(B23,[1]Sheet1!$1:$1048576,6,0)</f>
        <v>2021</v>
      </c>
      <c r="F23" s="12" t="s">
        <v>40</v>
      </c>
      <c r="G23" s="4">
        <v>88.2</v>
      </c>
      <c r="H23" s="14" t="s">
        <v>42</v>
      </c>
    </row>
    <row r="24" spans="1:8" ht="27" customHeight="1" x14ac:dyDescent="0.2">
      <c r="A24" s="5">
        <v>22</v>
      </c>
      <c r="B24" s="5">
        <v>2024028</v>
      </c>
      <c r="C24" s="12" t="s">
        <v>12</v>
      </c>
      <c r="D24" s="12" t="str">
        <f>VLOOKUP(B24,[1]Sheet1!$A$2:$G$102,5,0)</f>
        <v>崔韬</v>
      </c>
      <c r="E24" s="12">
        <f>VLOOKUP(B24,[1]Sheet1!$1:$1048576,6,0)</f>
        <v>2021</v>
      </c>
      <c r="F24" s="12" t="s">
        <v>40</v>
      </c>
      <c r="G24" s="4">
        <v>87.4</v>
      </c>
      <c r="H24" s="14" t="s">
        <v>42</v>
      </c>
    </row>
    <row r="25" spans="1:8" ht="27" customHeight="1" x14ac:dyDescent="0.2">
      <c r="A25" s="25">
        <v>23</v>
      </c>
      <c r="B25" s="25">
        <v>2024022</v>
      </c>
      <c r="C25" s="26" t="s">
        <v>10</v>
      </c>
      <c r="D25" s="26" t="str">
        <f>VLOOKUP(B25,[1]Sheet1!$A$2:$G$102,5,0)</f>
        <v>张俊杰</v>
      </c>
      <c r="E25" s="26">
        <f>VLOOKUP(B25,[1]Sheet1!$1:$1048576,6,0)</f>
        <v>2021</v>
      </c>
      <c r="F25" s="26" t="s">
        <v>40</v>
      </c>
      <c r="G25" s="27">
        <v>87.2</v>
      </c>
      <c r="H25" s="13" t="s">
        <v>41</v>
      </c>
    </row>
    <row r="26" spans="1:8" ht="27" customHeight="1" x14ac:dyDescent="0.2">
      <c r="A26" s="25">
        <v>24</v>
      </c>
      <c r="B26" s="25">
        <v>2024031</v>
      </c>
      <c r="C26" s="26" t="s">
        <v>13</v>
      </c>
      <c r="D26" s="26" t="str">
        <f>VLOOKUP(B26,[1]Sheet1!$A$2:$G$102,5,0)</f>
        <v>扎克尔·阿木提</v>
      </c>
      <c r="E26" s="26">
        <f>VLOOKUP(B26,[1]Sheet1!$1:$1048576,6,0)</f>
        <v>2023</v>
      </c>
      <c r="F26" s="26" t="s">
        <v>40</v>
      </c>
      <c r="G26" s="27">
        <v>86</v>
      </c>
      <c r="H26" s="13" t="s">
        <v>41</v>
      </c>
    </row>
    <row r="27" spans="1:8" ht="27" customHeight="1" x14ac:dyDescent="0.2">
      <c r="A27" s="25">
        <v>25</v>
      </c>
      <c r="B27" s="25">
        <v>2024076</v>
      </c>
      <c r="C27" s="26" t="s">
        <v>27</v>
      </c>
      <c r="D27" s="26" t="str">
        <f>VLOOKUP(B27,[1]Sheet1!$A$2:$G$102,5,0)</f>
        <v>向涛</v>
      </c>
      <c r="E27" s="26">
        <f>VLOOKUP(B27,[1]Sheet1!$1:$1048576,6,0)</f>
        <v>2022</v>
      </c>
      <c r="F27" s="26" t="s">
        <v>40</v>
      </c>
      <c r="G27" s="27">
        <v>85.8</v>
      </c>
      <c r="H27" s="13" t="s">
        <v>41</v>
      </c>
    </row>
    <row r="28" spans="1:8" ht="27" customHeight="1" x14ac:dyDescent="0.2">
      <c r="A28" s="25">
        <v>26</v>
      </c>
      <c r="B28" s="25">
        <v>2024043</v>
      </c>
      <c r="C28" s="26" t="s">
        <v>16</v>
      </c>
      <c r="D28" s="26" t="str">
        <f>VLOOKUP(B28,[1]Sheet1!$A$2:$G$102,5,0)</f>
        <v>陈思含</v>
      </c>
      <c r="E28" s="26">
        <f>VLOOKUP(B28,[1]Sheet1!$1:$1048576,6,0)</f>
        <v>2021</v>
      </c>
      <c r="F28" s="26" t="s">
        <v>40</v>
      </c>
      <c r="G28" s="27">
        <v>85.4</v>
      </c>
      <c r="H28" s="13" t="s">
        <v>41</v>
      </c>
    </row>
    <row r="29" spans="1:8" ht="27" customHeight="1" x14ac:dyDescent="0.2">
      <c r="A29" s="25">
        <v>27</v>
      </c>
      <c r="B29" s="25">
        <v>2024013</v>
      </c>
      <c r="C29" s="26" t="s">
        <v>7</v>
      </c>
      <c r="D29" s="26" t="str">
        <f>VLOOKUP(B29,[1]Sheet1!$A$2:$G$102,5,0)</f>
        <v>李凌杰</v>
      </c>
      <c r="E29" s="26">
        <f>VLOOKUP(B29,[1]Sheet1!$1:$1048576,6,0)</f>
        <v>2022</v>
      </c>
      <c r="F29" s="26" t="s">
        <v>40</v>
      </c>
      <c r="G29" s="27">
        <v>84.8</v>
      </c>
      <c r="H29" s="13" t="s">
        <v>41</v>
      </c>
    </row>
    <row r="30" spans="1:8" ht="27" customHeight="1" x14ac:dyDescent="0.2">
      <c r="A30" s="25">
        <v>28</v>
      </c>
      <c r="B30" s="25">
        <v>2024070</v>
      </c>
      <c r="C30" s="26" t="s">
        <v>25</v>
      </c>
      <c r="D30" s="26" t="str">
        <f>VLOOKUP(B30,[1]Sheet1!$A$2:$G$102,5,0)</f>
        <v>卡兰英</v>
      </c>
      <c r="E30" s="26">
        <f>VLOOKUP(B30,[1]Sheet1!$1:$1048576,6,0)</f>
        <v>2023</v>
      </c>
      <c r="F30" s="26" t="s">
        <v>40</v>
      </c>
      <c r="G30" s="27">
        <v>84</v>
      </c>
      <c r="H30" s="13" t="s">
        <v>41</v>
      </c>
    </row>
    <row r="31" spans="1:8" ht="27" customHeight="1" x14ac:dyDescent="0.2">
      <c r="A31" s="25">
        <v>29</v>
      </c>
      <c r="B31" s="25">
        <v>2024055</v>
      </c>
      <c r="C31" s="26" t="s">
        <v>21</v>
      </c>
      <c r="D31" s="26" t="str">
        <f>VLOOKUP(B31,[1]Sheet1!$A$2:$G$102,5,0)</f>
        <v>石棵豪</v>
      </c>
      <c r="E31" s="26">
        <f>VLOOKUP(B31,[1]Sheet1!$1:$1048576,6,0)</f>
        <v>2022</v>
      </c>
      <c r="F31" s="26" t="s">
        <v>40</v>
      </c>
      <c r="G31" s="27">
        <v>83</v>
      </c>
      <c r="H31" s="13" t="s">
        <v>41</v>
      </c>
    </row>
    <row r="32" spans="1:8" ht="27" customHeight="1" x14ac:dyDescent="0.2">
      <c r="A32" s="25">
        <v>30</v>
      </c>
      <c r="B32" s="25">
        <v>2024093</v>
      </c>
      <c r="C32" s="26" t="s">
        <v>32</v>
      </c>
      <c r="D32" s="26" t="str">
        <f>VLOOKUP(B32,[1]Sheet1!$A$2:$G$102,5,0)</f>
        <v>周鹏程</v>
      </c>
      <c r="E32" s="26">
        <f>VLOOKUP(B32,[1]Sheet1!$1:$1048576,6,0)</f>
        <v>2022</v>
      </c>
      <c r="F32" s="26" t="s">
        <v>40</v>
      </c>
      <c r="G32" s="27">
        <v>82.4</v>
      </c>
      <c r="H32" s="13" t="s">
        <v>41</v>
      </c>
    </row>
    <row r="33" spans="1:8" ht="27" customHeight="1" x14ac:dyDescent="0.2">
      <c r="A33" s="25">
        <v>31</v>
      </c>
      <c r="B33" s="25">
        <v>2024061</v>
      </c>
      <c r="C33" s="26" t="s">
        <v>23</v>
      </c>
      <c r="D33" s="26" t="str">
        <f>VLOOKUP(B33,[1]Sheet1!$A$2:$G$102,5,0)</f>
        <v>邓小雅</v>
      </c>
      <c r="E33" s="26">
        <f>VLOOKUP(B33,[1]Sheet1!$1:$1048576,6,0)</f>
        <v>2022</v>
      </c>
      <c r="F33" s="26" t="s">
        <v>40</v>
      </c>
      <c r="G33" s="27">
        <v>81</v>
      </c>
      <c r="H33" s="13" t="s">
        <v>41</v>
      </c>
    </row>
    <row r="34" spans="1:8" ht="27" customHeight="1" x14ac:dyDescent="0.2">
      <c r="A34" s="25">
        <v>32</v>
      </c>
      <c r="B34" s="25">
        <v>2024046</v>
      </c>
      <c r="C34" s="26" t="s">
        <v>17</v>
      </c>
      <c r="D34" s="26" t="str">
        <f>VLOOKUP(B34,[1]Sheet1!$A$2:$G$102,5,0)</f>
        <v>梁文慧</v>
      </c>
      <c r="E34" s="26">
        <f>VLOOKUP(B34,[1]Sheet1!$1:$1048576,6,0)</f>
        <v>2022</v>
      </c>
      <c r="F34" s="26" t="s">
        <v>40</v>
      </c>
      <c r="G34" s="27">
        <v>80.2</v>
      </c>
      <c r="H34" s="13" t="s">
        <v>41</v>
      </c>
    </row>
  </sheetData>
  <mergeCells count="1">
    <mergeCell ref="A1:H1"/>
  </mergeCells>
  <phoneticPr fontId="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F788E-AB33-4C6E-BDC1-E1C8F4252D51}">
  <dimension ref="A1:H35"/>
  <sheetViews>
    <sheetView workbookViewId="0">
      <selection activeCell="A2" sqref="A2:XFD2"/>
    </sheetView>
  </sheetViews>
  <sheetFormatPr defaultColWidth="16.625" defaultRowHeight="28.5" customHeight="1" x14ac:dyDescent="0.2"/>
  <cols>
    <col min="1" max="1" width="6.5" customWidth="1"/>
    <col min="2" max="2" width="11.25" customWidth="1"/>
    <col min="3" max="3" width="28.75" customWidth="1"/>
    <col min="7" max="7" width="11.5" customWidth="1"/>
  </cols>
  <sheetData>
    <row r="1" spans="1:8" ht="28.5" customHeight="1" x14ac:dyDescent="0.2">
      <c r="A1" s="9" t="s">
        <v>114</v>
      </c>
      <c r="B1" s="10"/>
      <c r="C1" s="10"/>
      <c r="D1" s="10"/>
      <c r="E1" s="10"/>
      <c r="F1" s="10"/>
      <c r="G1" s="10"/>
      <c r="H1" s="11"/>
    </row>
    <row r="2" spans="1:8" ht="28.5" customHeight="1" x14ac:dyDescent="0.2">
      <c r="A2" s="21" t="s">
        <v>0</v>
      </c>
      <c r="B2" s="21" t="s">
        <v>1</v>
      </c>
      <c r="C2" s="21" t="s">
        <v>2</v>
      </c>
      <c r="D2" s="7" t="s">
        <v>36</v>
      </c>
      <c r="E2" s="7" t="s">
        <v>37</v>
      </c>
      <c r="F2" s="7" t="s">
        <v>38</v>
      </c>
      <c r="G2" s="22" t="s">
        <v>35</v>
      </c>
      <c r="H2" s="7" t="s">
        <v>39</v>
      </c>
    </row>
    <row r="3" spans="1:8" ht="28.5" customHeight="1" x14ac:dyDescent="0.2">
      <c r="A3" s="16">
        <v>1</v>
      </c>
      <c r="B3" s="16">
        <v>2024065</v>
      </c>
      <c r="C3" s="19" t="s">
        <v>63</v>
      </c>
      <c r="D3" s="23" t="str">
        <f>VLOOKUP(B3,[1]Sheet1!$1:$1048576,5,0)</f>
        <v>宫婉馨</v>
      </c>
      <c r="E3" s="23">
        <f>VLOOKUP(B3,[1]Sheet1!$1:$1048576,6,0)</f>
        <v>2022</v>
      </c>
      <c r="F3" s="23" t="s">
        <v>76</v>
      </c>
      <c r="G3" s="20">
        <v>93</v>
      </c>
      <c r="H3" s="14" t="s">
        <v>42</v>
      </c>
    </row>
    <row r="4" spans="1:8" ht="28.5" customHeight="1" x14ac:dyDescent="0.2">
      <c r="A4" s="15">
        <v>2</v>
      </c>
      <c r="B4" s="15">
        <v>2024020</v>
      </c>
      <c r="C4" s="18" t="s">
        <v>49</v>
      </c>
      <c r="D4" s="23" t="str">
        <f>VLOOKUP(B4,[1]Sheet1!$1:$1048576,5,0)</f>
        <v>马琳</v>
      </c>
      <c r="E4" s="23">
        <f>VLOOKUP(B4,[1]Sheet1!$1:$1048576,6,0)</f>
        <v>2022</v>
      </c>
      <c r="F4" s="23" t="s">
        <v>76</v>
      </c>
      <c r="G4" s="20">
        <v>92</v>
      </c>
      <c r="H4" s="14" t="s">
        <v>42</v>
      </c>
    </row>
    <row r="5" spans="1:8" ht="28.5" customHeight="1" x14ac:dyDescent="0.2">
      <c r="A5" s="16">
        <v>3</v>
      </c>
      <c r="B5" s="16">
        <v>2024068</v>
      </c>
      <c r="C5" s="19" t="s">
        <v>64</v>
      </c>
      <c r="D5" s="23" t="str">
        <f>VLOOKUP(B5,[1]Sheet1!$1:$1048576,5,0)</f>
        <v>吴心怡</v>
      </c>
      <c r="E5" s="23">
        <f>VLOOKUP(B5,[1]Sheet1!$1:$1048576,6,0)</f>
        <v>2022</v>
      </c>
      <c r="F5" s="23" t="s">
        <v>76</v>
      </c>
      <c r="G5" s="20">
        <v>91.8</v>
      </c>
      <c r="H5" s="14" t="s">
        <v>42</v>
      </c>
    </row>
    <row r="6" spans="1:8" ht="28.5" customHeight="1" x14ac:dyDescent="0.2">
      <c r="A6" s="15">
        <v>4</v>
      </c>
      <c r="B6" s="15">
        <v>2024011</v>
      </c>
      <c r="C6" s="18" t="s">
        <v>46</v>
      </c>
      <c r="D6" s="23" t="str">
        <f>VLOOKUP(B6,[1]Sheet1!$1:$1048576,5,0)</f>
        <v>沙浩滨</v>
      </c>
      <c r="E6" s="23">
        <f>VLOOKUP(B6,[1]Sheet1!$1:$1048576,6,0)</f>
        <v>2022</v>
      </c>
      <c r="F6" s="23" t="s">
        <v>76</v>
      </c>
      <c r="G6" s="20">
        <v>90.8</v>
      </c>
      <c r="H6" s="14" t="s">
        <v>42</v>
      </c>
    </row>
    <row r="7" spans="1:8" ht="28.5" customHeight="1" x14ac:dyDescent="0.2">
      <c r="A7" s="16">
        <v>5</v>
      </c>
      <c r="B7" s="15">
        <v>2024023</v>
      </c>
      <c r="C7" s="18" t="s">
        <v>50</v>
      </c>
      <c r="D7" s="23" t="str">
        <f>VLOOKUP(B7,[1]Sheet1!$1:$1048576,5,0)</f>
        <v>冯晶叶</v>
      </c>
      <c r="E7" s="23">
        <f>VLOOKUP(B7,[1]Sheet1!$1:$1048576,6,0)</f>
        <v>2021</v>
      </c>
      <c r="F7" s="23" t="s">
        <v>76</v>
      </c>
      <c r="G7" s="20">
        <v>90.2</v>
      </c>
      <c r="H7" s="14" t="s">
        <v>42</v>
      </c>
    </row>
    <row r="8" spans="1:8" ht="28.5" customHeight="1" x14ac:dyDescent="0.2">
      <c r="A8" s="15">
        <v>6</v>
      </c>
      <c r="B8" s="16">
        <v>2024062</v>
      </c>
      <c r="C8" s="19" t="s">
        <v>62</v>
      </c>
      <c r="D8" s="23" t="str">
        <f>VLOOKUP(B8,[1]Sheet1!$1:$1048576,5,0)</f>
        <v>赵晓雪</v>
      </c>
      <c r="E8" s="23">
        <f>VLOOKUP(B8,[1]Sheet1!$1:$1048576,6,0)</f>
        <v>2021</v>
      </c>
      <c r="F8" s="23" t="s">
        <v>76</v>
      </c>
      <c r="G8" s="20">
        <v>90</v>
      </c>
      <c r="H8" s="14" t="s">
        <v>42</v>
      </c>
    </row>
    <row r="9" spans="1:8" ht="28.5" customHeight="1" x14ac:dyDescent="0.2">
      <c r="A9" s="16">
        <v>7</v>
      </c>
      <c r="B9" s="15">
        <v>2024038</v>
      </c>
      <c r="C9" s="18" t="s">
        <v>55</v>
      </c>
      <c r="D9" s="23" t="str">
        <f>VLOOKUP(B9,[1]Sheet1!$1:$1048576,5,0)</f>
        <v>孔艳玲</v>
      </c>
      <c r="E9" s="23">
        <f>VLOOKUP(B9,[1]Sheet1!$1:$1048576,6,0)</f>
        <v>2022</v>
      </c>
      <c r="F9" s="23" t="s">
        <v>76</v>
      </c>
      <c r="G9" s="20">
        <v>89.4</v>
      </c>
      <c r="H9" s="14" t="s">
        <v>42</v>
      </c>
    </row>
    <row r="10" spans="1:8" ht="28.5" customHeight="1" x14ac:dyDescent="0.2">
      <c r="A10" s="15">
        <v>8</v>
      </c>
      <c r="B10" s="15">
        <v>2024026</v>
      </c>
      <c r="C10" s="18" t="s">
        <v>51</v>
      </c>
      <c r="D10" s="23" t="str">
        <f>VLOOKUP(B10,[1]Sheet1!$1:$1048576,5,0)</f>
        <v>王妍茹</v>
      </c>
      <c r="E10" s="23">
        <f>VLOOKUP(B10,[1]Sheet1!$1:$1048576,6,0)</f>
        <v>2022</v>
      </c>
      <c r="F10" s="23" t="s">
        <v>76</v>
      </c>
      <c r="G10" s="20">
        <v>89</v>
      </c>
      <c r="H10" s="14" t="s">
        <v>42</v>
      </c>
    </row>
    <row r="11" spans="1:8" ht="28.5" customHeight="1" x14ac:dyDescent="0.2">
      <c r="A11" s="16">
        <v>9</v>
      </c>
      <c r="B11" s="15">
        <v>2024005</v>
      </c>
      <c r="C11" s="18" t="s">
        <v>44</v>
      </c>
      <c r="D11" s="23" t="str">
        <f>VLOOKUP(B11,[1]Sheet1!$1:$1048576,5,0)</f>
        <v>宁琳瑶</v>
      </c>
      <c r="E11" s="23">
        <f>VLOOKUP(B11,[1]Sheet1!$1:$1048576,6,0)</f>
        <v>2021</v>
      </c>
      <c r="F11" s="23" t="s">
        <v>76</v>
      </c>
      <c r="G11" s="20">
        <v>88</v>
      </c>
      <c r="H11" s="14" t="s">
        <v>42</v>
      </c>
    </row>
    <row r="12" spans="1:8" ht="28.5" customHeight="1" x14ac:dyDescent="0.2">
      <c r="A12" s="15">
        <v>10</v>
      </c>
      <c r="B12" s="16">
        <v>2024074</v>
      </c>
      <c r="C12" s="19" t="s">
        <v>66</v>
      </c>
      <c r="D12" s="23" t="str">
        <f>VLOOKUP(B12,[1]Sheet1!$1:$1048576,5,0)</f>
        <v>吕江浩</v>
      </c>
      <c r="E12" s="23">
        <f>VLOOKUP(B12,[1]Sheet1!$1:$1048576,6,0)</f>
        <v>2022</v>
      </c>
      <c r="F12" s="23" t="s">
        <v>76</v>
      </c>
      <c r="G12" s="20">
        <v>87.8</v>
      </c>
      <c r="H12" s="14" t="s">
        <v>42</v>
      </c>
    </row>
    <row r="13" spans="1:8" ht="28.5" customHeight="1" x14ac:dyDescent="0.2">
      <c r="A13" s="16">
        <v>11</v>
      </c>
      <c r="B13" s="15">
        <v>2024017</v>
      </c>
      <c r="C13" s="18" t="s">
        <v>48</v>
      </c>
      <c r="D13" s="23" t="str">
        <f>VLOOKUP(B13,[1]Sheet1!$1:$1048576,5,0)</f>
        <v>陈思竹</v>
      </c>
      <c r="E13" s="23">
        <f>VLOOKUP(B13,[1]Sheet1!$1:$1048576,6,0)</f>
        <v>2023</v>
      </c>
      <c r="F13" s="23" t="s">
        <v>76</v>
      </c>
      <c r="G13" s="20">
        <v>87.6</v>
      </c>
      <c r="H13" s="14" t="s">
        <v>42</v>
      </c>
    </row>
    <row r="14" spans="1:8" ht="28.5" customHeight="1" x14ac:dyDescent="0.2">
      <c r="A14" s="15">
        <v>12</v>
      </c>
      <c r="B14" s="15">
        <v>2024029</v>
      </c>
      <c r="C14" s="18" t="s">
        <v>52</v>
      </c>
      <c r="D14" s="23" t="str">
        <f>VLOOKUP(B14,[1]Sheet1!$1:$1048576,5,0)</f>
        <v>胡桂秋</v>
      </c>
      <c r="E14" s="23">
        <f>VLOOKUP(B14,[1]Sheet1!$1:$1048576,6,0)</f>
        <v>2022</v>
      </c>
      <c r="F14" s="23" t="s">
        <v>76</v>
      </c>
      <c r="G14" s="20">
        <v>87.6</v>
      </c>
      <c r="H14" s="14" t="s">
        <v>42</v>
      </c>
    </row>
    <row r="15" spans="1:8" ht="28.5" customHeight="1" x14ac:dyDescent="0.2">
      <c r="A15" s="16">
        <v>13</v>
      </c>
      <c r="B15" s="15">
        <v>2024008</v>
      </c>
      <c r="C15" s="18" t="s">
        <v>45</v>
      </c>
      <c r="D15" s="23" t="str">
        <f>VLOOKUP(B15,[1]Sheet1!$1:$1048576,5,0)</f>
        <v>仝祎品</v>
      </c>
      <c r="E15" s="23">
        <f>VLOOKUP(B15,[1]Sheet1!$1:$1048576,6,0)</f>
        <v>2022</v>
      </c>
      <c r="F15" s="23" t="s">
        <v>76</v>
      </c>
      <c r="G15" s="20">
        <v>86.6</v>
      </c>
      <c r="H15" s="14" t="s">
        <v>42</v>
      </c>
    </row>
    <row r="16" spans="1:8" ht="28.5" customHeight="1" x14ac:dyDescent="0.2">
      <c r="A16" s="15">
        <v>14</v>
      </c>
      <c r="B16" s="16">
        <v>2024077</v>
      </c>
      <c r="C16" s="19" t="s">
        <v>67</v>
      </c>
      <c r="D16" s="23" t="str">
        <f>VLOOKUP(B16,[1]Sheet1!$1:$1048576,5,0)</f>
        <v>高航</v>
      </c>
      <c r="E16" s="23">
        <f>VLOOKUP(B16,[1]Sheet1!$1:$1048576,6,0)</f>
        <v>2022</v>
      </c>
      <c r="F16" s="23" t="s">
        <v>76</v>
      </c>
      <c r="G16" s="20">
        <v>85.6</v>
      </c>
      <c r="H16" s="14" t="s">
        <v>42</v>
      </c>
    </row>
    <row r="17" spans="1:8" ht="28.5" customHeight="1" x14ac:dyDescent="0.2">
      <c r="A17" s="16">
        <v>15</v>
      </c>
      <c r="B17" s="15">
        <v>2024095</v>
      </c>
      <c r="C17" s="18" t="s">
        <v>74</v>
      </c>
      <c r="D17" s="23" t="str">
        <f>VLOOKUP(B17,[1]Sheet1!$1:$1048576,5,0)</f>
        <v>陈艺东</v>
      </c>
      <c r="E17" s="23">
        <f>VLOOKUP(B17,[1]Sheet1!$1:$1048576,6,0)</f>
        <v>2022</v>
      </c>
      <c r="F17" s="23" t="s">
        <v>76</v>
      </c>
      <c r="G17" s="20">
        <v>85.4</v>
      </c>
      <c r="H17" s="14" t="s">
        <v>42</v>
      </c>
    </row>
    <row r="18" spans="1:8" ht="28.5" customHeight="1" x14ac:dyDescent="0.2">
      <c r="A18" s="15">
        <v>16</v>
      </c>
      <c r="B18" s="16">
        <v>2024086</v>
      </c>
      <c r="C18" s="19" t="s">
        <v>70</v>
      </c>
      <c r="D18" s="23" t="str">
        <f>VLOOKUP(B18,[1]Sheet1!$1:$1048576,5,0)</f>
        <v>卢欣平</v>
      </c>
      <c r="E18" s="23">
        <f>VLOOKUP(B18,[1]Sheet1!$1:$1048576,6,0)</f>
        <v>2021</v>
      </c>
      <c r="F18" s="23" t="s">
        <v>76</v>
      </c>
      <c r="G18" s="20">
        <v>85.2</v>
      </c>
      <c r="H18" s="14" t="s">
        <v>42</v>
      </c>
    </row>
    <row r="19" spans="1:8" ht="28.5" customHeight="1" x14ac:dyDescent="0.2">
      <c r="A19" s="16">
        <v>17</v>
      </c>
      <c r="B19" s="16">
        <v>2024080</v>
      </c>
      <c r="C19" s="19" t="s">
        <v>68</v>
      </c>
      <c r="D19" s="23" t="str">
        <f>VLOOKUP(B19,[1]Sheet1!$1:$1048576,5,0)</f>
        <v>吴凯鑫</v>
      </c>
      <c r="E19" s="23">
        <f>VLOOKUP(B19,[1]Sheet1!$1:$1048576,6,0)</f>
        <v>2022</v>
      </c>
      <c r="F19" s="23" t="s">
        <v>76</v>
      </c>
      <c r="G19" s="20">
        <v>84.6</v>
      </c>
      <c r="H19" s="14" t="s">
        <v>42</v>
      </c>
    </row>
    <row r="20" spans="1:8" ht="28.5" customHeight="1" x14ac:dyDescent="0.2">
      <c r="A20" s="15">
        <v>18</v>
      </c>
      <c r="B20" s="16">
        <v>2024059</v>
      </c>
      <c r="C20" s="19" t="s">
        <v>61</v>
      </c>
      <c r="D20" s="23" t="str">
        <f>VLOOKUP(B20,[1]Sheet1!$1:$1048576,5,0)</f>
        <v>李思雨</v>
      </c>
      <c r="E20" s="23">
        <f>VLOOKUP(B20,[1]Sheet1!$1:$1048576,6,0)</f>
        <v>2022</v>
      </c>
      <c r="F20" s="23" t="s">
        <v>76</v>
      </c>
      <c r="G20" s="20">
        <v>84.2</v>
      </c>
      <c r="H20" s="14" t="s">
        <v>42</v>
      </c>
    </row>
    <row r="21" spans="1:8" ht="28.5" customHeight="1" x14ac:dyDescent="0.2">
      <c r="A21" s="16">
        <v>19</v>
      </c>
      <c r="B21" s="15">
        <v>2024002</v>
      </c>
      <c r="C21" s="17" t="s">
        <v>43</v>
      </c>
      <c r="D21" s="23" t="str">
        <f>VLOOKUP(B21,[1]Sheet1!$1:$1048576,5,0)</f>
        <v>常莉</v>
      </c>
      <c r="E21" s="23">
        <f>VLOOKUP(B21,[1]Sheet1!$1:$1048576,6,0)</f>
        <v>2022</v>
      </c>
      <c r="F21" s="23" t="s">
        <v>76</v>
      </c>
      <c r="G21" s="20">
        <v>83.8</v>
      </c>
      <c r="H21" s="14" t="s">
        <v>42</v>
      </c>
    </row>
    <row r="22" spans="1:8" ht="28.5" customHeight="1" x14ac:dyDescent="0.2">
      <c r="A22" s="15">
        <v>20</v>
      </c>
      <c r="B22" s="16">
        <v>2024045</v>
      </c>
      <c r="C22" s="19" t="s">
        <v>57</v>
      </c>
      <c r="D22" s="23" t="str">
        <f>VLOOKUP(B22,[1]Sheet1!$1:$1048576,5,0)</f>
        <v>黄佳睿</v>
      </c>
      <c r="E22" s="23">
        <f>VLOOKUP(B22,[1]Sheet1!$1:$1048576,6,0)</f>
        <v>2022</v>
      </c>
      <c r="F22" s="23" t="s">
        <v>76</v>
      </c>
      <c r="G22" s="20">
        <v>83.8</v>
      </c>
      <c r="H22" s="14" t="s">
        <v>42</v>
      </c>
    </row>
    <row r="23" spans="1:8" ht="28.5" customHeight="1" x14ac:dyDescent="0.2">
      <c r="A23" s="16">
        <v>21</v>
      </c>
      <c r="B23" s="16">
        <v>2024053</v>
      </c>
      <c r="C23" s="19" t="s">
        <v>59</v>
      </c>
      <c r="D23" s="23" t="str">
        <f>VLOOKUP(B23,[1]Sheet1!$1:$1048576,5,0)</f>
        <v>赵宸箬</v>
      </c>
      <c r="E23" s="23">
        <f>VLOOKUP(B23,[1]Sheet1!$1:$1048576,6,0)</f>
        <v>2022</v>
      </c>
      <c r="F23" s="23" t="s">
        <v>76</v>
      </c>
      <c r="G23" s="20">
        <v>83.8</v>
      </c>
      <c r="H23" s="14" t="s">
        <v>42</v>
      </c>
    </row>
    <row r="24" spans="1:8" ht="28.5" customHeight="1" x14ac:dyDescent="0.2">
      <c r="A24" s="15">
        <v>22</v>
      </c>
      <c r="B24" s="15">
        <v>2024092</v>
      </c>
      <c r="C24" s="18" t="s">
        <v>73</v>
      </c>
      <c r="D24" s="23" t="str">
        <f>VLOOKUP(B24,[1]Sheet1!$1:$1048576,5,0)</f>
        <v>魏文杰</v>
      </c>
      <c r="E24" s="23">
        <f>VLOOKUP(B24,[1]Sheet1!$1:$1048576,6,0)</f>
        <v>2023</v>
      </c>
      <c r="F24" s="23" t="s">
        <v>76</v>
      </c>
      <c r="G24" s="20">
        <v>83.8</v>
      </c>
      <c r="H24" s="14" t="s">
        <v>42</v>
      </c>
    </row>
    <row r="25" spans="1:8" ht="28.5" customHeight="1" x14ac:dyDescent="0.2">
      <c r="A25" s="16">
        <v>23</v>
      </c>
      <c r="B25" s="15">
        <v>2024035</v>
      </c>
      <c r="C25" s="18" t="s">
        <v>54</v>
      </c>
      <c r="D25" s="23" t="str">
        <f>VLOOKUP(B25,[1]Sheet1!$1:$1048576,5,0)</f>
        <v>罗秋悦</v>
      </c>
      <c r="E25" s="23">
        <f>VLOOKUP(B25,[1]Sheet1!$1:$1048576,6,0)</f>
        <v>2021</v>
      </c>
      <c r="F25" s="23" t="s">
        <v>76</v>
      </c>
      <c r="G25" s="20">
        <v>83.4</v>
      </c>
      <c r="H25" s="14" t="s">
        <v>42</v>
      </c>
    </row>
    <row r="26" spans="1:8" ht="28.5" customHeight="1" x14ac:dyDescent="0.2">
      <c r="A26" s="28">
        <v>24</v>
      </c>
      <c r="B26" s="28">
        <v>2024083</v>
      </c>
      <c r="C26" s="29" t="s">
        <v>69</v>
      </c>
      <c r="D26" s="30" t="str">
        <f>VLOOKUP(B26,[1]Sheet1!$1:$1048576,5,0)</f>
        <v>黄荷</v>
      </c>
      <c r="E26" s="30">
        <f>VLOOKUP(B26,[1]Sheet1!$1:$1048576,6,0)</f>
        <v>2021</v>
      </c>
      <c r="F26" s="30" t="s">
        <v>76</v>
      </c>
      <c r="G26" s="31">
        <v>83.2</v>
      </c>
      <c r="H26" s="13" t="s">
        <v>41</v>
      </c>
    </row>
    <row r="27" spans="1:8" ht="28.5" customHeight="1" x14ac:dyDescent="0.2">
      <c r="A27" s="28">
        <v>25</v>
      </c>
      <c r="B27" s="28">
        <v>2024071</v>
      </c>
      <c r="C27" s="29" t="s">
        <v>65</v>
      </c>
      <c r="D27" s="30" t="str">
        <f>VLOOKUP(B27,[1]Sheet1!$1:$1048576,5,0)</f>
        <v>荣超群</v>
      </c>
      <c r="E27" s="30">
        <f>VLOOKUP(B27,[1]Sheet1!$1:$1048576,6,0)</f>
        <v>2022</v>
      </c>
      <c r="F27" s="30" t="s">
        <v>76</v>
      </c>
      <c r="G27" s="31">
        <v>82.4</v>
      </c>
      <c r="H27" s="13" t="s">
        <v>41</v>
      </c>
    </row>
    <row r="28" spans="1:8" ht="28.5" customHeight="1" x14ac:dyDescent="0.2">
      <c r="A28" s="28">
        <v>26</v>
      </c>
      <c r="B28" s="28">
        <v>2024047</v>
      </c>
      <c r="C28" s="29" t="s">
        <v>58</v>
      </c>
      <c r="D28" s="30" t="str">
        <f>VLOOKUP(B28,[1]Sheet1!$1:$1048576,5,0)</f>
        <v>龚钰赟</v>
      </c>
      <c r="E28" s="30">
        <f>VLOOKUP(B28,[1]Sheet1!$1:$1048576,6,0)</f>
        <v>2023</v>
      </c>
      <c r="F28" s="30" t="s">
        <v>76</v>
      </c>
      <c r="G28" s="31">
        <v>82.2</v>
      </c>
      <c r="H28" s="13" t="s">
        <v>41</v>
      </c>
    </row>
    <row r="29" spans="1:8" ht="28.5" customHeight="1" x14ac:dyDescent="0.2">
      <c r="A29" s="28">
        <v>27</v>
      </c>
      <c r="B29" s="28">
        <v>2024044</v>
      </c>
      <c r="C29" s="29" t="s">
        <v>56</v>
      </c>
      <c r="D29" s="30" t="str">
        <f>VLOOKUP(B29,[1]Sheet1!$1:$1048576,5,0)</f>
        <v>吕梅丽</v>
      </c>
      <c r="E29" s="30">
        <f>VLOOKUP(B29,[1]Sheet1!$1:$1048576,6,0)</f>
        <v>2022</v>
      </c>
      <c r="F29" s="30" t="s">
        <v>76</v>
      </c>
      <c r="G29" s="31">
        <v>82</v>
      </c>
      <c r="H29" s="13" t="s">
        <v>41</v>
      </c>
    </row>
    <row r="30" spans="1:8" ht="28.5" customHeight="1" x14ac:dyDescent="0.2">
      <c r="A30" s="28">
        <v>28</v>
      </c>
      <c r="B30" s="28">
        <v>2024014</v>
      </c>
      <c r="C30" s="29" t="s">
        <v>47</v>
      </c>
      <c r="D30" s="30" t="str">
        <f>VLOOKUP(B30,[1]Sheet1!$1:$1048576,5,0)</f>
        <v>宋英哲</v>
      </c>
      <c r="E30" s="30">
        <f>VLOOKUP(B30,[1]Sheet1!$1:$1048576,6,0)</f>
        <v>2022</v>
      </c>
      <c r="F30" s="30" t="s">
        <v>76</v>
      </c>
      <c r="G30" s="31">
        <v>81</v>
      </c>
      <c r="H30" s="13" t="s">
        <v>41</v>
      </c>
    </row>
    <row r="31" spans="1:8" ht="28.5" customHeight="1" x14ac:dyDescent="0.2">
      <c r="A31" s="28">
        <v>29</v>
      </c>
      <c r="B31" s="28">
        <v>2024089</v>
      </c>
      <c r="C31" s="29" t="s">
        <v>72</v>
      </c>
      <c r="D31" s="30" t="str">
        <f>VLOOKUP(B31,[1]Sheet1!$1:$1048576,5,0)</f>
        <v>丁佳琪</v>
      </c>
      <c r="E31" s="30">
        <f>VLOOKUP(B31,[1]Sheet1!$1:$1048576,6,0)</f>
        <v>2023</v>
      </c>
      <c r="F31" s="30" t="s">
        <v>76</v>
      </c>
      <c r="G31" s="31">
        <v>80.599999999999994</v>
      </c>
      <c r="H31" s="13" t="s">
        <v>41</v>
      </c>
    </row>
    <row r="32" spans="1:8" ht="28.5" customHeight="1" x14ac:dyDescent="0.2">
      <c r="A32" s="28">
        <v>30</v>
      </c>
      <c r="B32" s="28">
        <v>2024032</v>
      </c>
      <c r="C32" s="29" t="s">
        <v>53</v>
      </c>
      <c r="D32" s="30" t="str">
        <f>VLOOKUP(B32,[1]Sheet1!$1:$1048576,5,0)</f>
        <v>陈民慧</v>
      </c>
      <c r="E32" s="30">
        <f>VLOOKUP(B32,[1]Sheet1!$1:$1048576,6,0)</f>
        <v>2021</v>
      </c>
      <c r="F32" s="30" t="s">
        <v>76</v>
      </c>
      <c r="G32" s="31">
        <v>79.599999999999994</v>
      </c>
      <c r="H32" s="13" t="s">
        <v>41</v>
      </c>
    </row>
    <row r="33" spans="1:8" ht="28.5" customHeight="1" x14ac:dyDescent="0.2">
      <c r="A33" s="28">
        <v>31</v>
      </c>
      <c r="B33" s="28">
        <v>2024098</v>
      </c>
      <c r="C33" s="29" t="s">
        <v>75</v>
      </c>
      <c r="D33" s="30" t="str">
        <f>VLOOKUP(B33,[1]Sheet1!$1:$1048576,5,0)</f>
        <v>任婧玮</v>
      </c>
      <c r="E33" s="30">
        <f>VLOOKUP(B33,[1]Sheet1!$1:$1048576,6,0)</f>
        <v>2022</v>
      </c>
      <c r="F33" s="30" t="s">
        <v>76</v>
      </c>
      <c r="G33" s="31">
        <v>78.8</v>
      </c>
      <c r="H33" s="13" t="s">
        <v>41</v>
      </c>
    </row>
    <row r="34" spans="1:8" ht="28.5" customHeight="1" x14ac:dyDescent="0.2">
      <c r="A34" s="28">
        <v>32</v>
      </c>
      <c r="B34" s="28">
        <v>2024056</v>
      </c>
      <c r="C34" s="29" t="s">
        <v>60</v>
      </c>
      <c r="D34" s="30" t="str">
        <f>VLOOKUP(B34,[1]Sheet1!$1:$1048576,5,0)</f>
        <v>吕沛茵</v>
      </c>
      <c r="E34" s="30">
        <f>VLOOKUP(B34,[1]Sheet1!$1:$1048576,6,0)</f>
        <v>2021</v>
      </c>
      <c r="F34" s="30" t="s">
        <v>76</v>
      </c>
      <c r="G34" s="31">
        <v>76.400000000000006</v>
      </c>
      <c r="H34" s="13" t="s">
        <v>41</v>
      </c>
    </row>
    <row r="35" spans="1:8" ht="28.5" customHeight="1" x14ac:dyDescent="0.2">
      <c r="A35" s="28">
        <v>33</v>
      </c>
      <c r="B35" s="28">
        <v>2024088</v>
      </c>
      <c r="C35" s="29" t="s">
        <v>71</v>
      </c>
      <c r="D35" s="30" t="str">
        <f>VLOOKUP(B35,[1]Sheet1!$1:$1048576,5,0)</f>
        <v>韩雪滢</v>
      </c>
      <c r="E35" s="30">
        <f>VLOOKUP(B35,[1]Sheet1!$1:$1048576,6,0)</f>
        <v>2023</v>
      </c>
      <c r="F35" s="30" t="s">
        <v>76</v>
      </c>
      <c r="G35" s="31">
        <v>75.8</v>
      </c>
      <c r="H35" s="13" t="s">
        <v>41</v>
      </c>
    </row>
  </sheetData>
  <mergeCells count="1">
    <mergeCell ref="A1:H1"/>
  </mergeCells>
  <phoneticPr fontId="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FA4A2-146B-4744-970F-6FB7FD6B29EE}">
  <dimension ref="A1:H35"/>
  <sheetViews>
    <sheetView workbookViewId="0">
      <selection activeCell="A2" sqref="A2:XFD2"/>
    </sheetView>
  </sheetViews>
  <sheetFormatPr defaultColWidth="18.5" defaultRowHeight="24" customHeight="1" x14ac:dyDescent="0.2"/>
  <cols>
    <col min="1" max="1" width="7.5" customWidth="1"/>
    <col min="2" max="2" width="12.25" customWidth="1"/>
    <col min="3" max="3" width="31" customWidth="1"/>
    <col min="5" max="5" width="18.5" style="6"/>
    <col min="7" max="7" width="13.25" customWidth="1"/>
    <col min="8" max="8" width="17.125" customWidth="1"/>
  </cols>
  <sheetData>
    <row r="1" spans="1:8" ht="24" customHeight="1" x14ac:dyDescent="0.2">
      <c r="A1" s="9" t="s">
        <v>113</v>
      </c>
      <c r="B1" s="10"/>
      <c r="C1" s="10"/>
      <c r="D1" s="10"/>
      <c r="E1" s="10"/>
      <c r="F1" s="10"/>
      <c r="G1" s="10"/>
      <c r="H1" s="11"/>
    </row>
    <row r="2" spans="1:8" ht="24" customHeight="1" x14ac:dyDescent="0.2">
      <c r="A2" s="21" t="s">
        <v>0</v>
      </c>
      <c r="B2" s="21" t="s">
        <v>1</v>
      </c>
      <c r="C2" s="21" t="s">
        <v>2</v>
      </c>
      <c r="D2" s="7" t="s">
        <v>36</v>
      </c>
      <c r="E2" s="7" t="s">
        <v>37</v>
      </c>
      <c r="F2" s="7" t="s">
        <v>38</v>
      </c>
      <c r="G2" s="22" t="s">
        <v>35</v>
      </c>
      <c r="H2" s="7" t="s">
        <v>39</v>
      </c>
    </row>
    <row r="3" spans="1:8" ht="24" customHeight="1" x14ac:dyDescent="0.2">
      <c r="A3" s="16">
        <v>1</v>
      </c>
      <c r="B3" s="16">
        <v>2024081</v>
      </c>
      <c r="C3" s="19" t="s">
        <v>103</v>
      </c>
      <c r="D3" s="23" t="str">
        <f>VLOOKUP(B3,[1]Sheet1!$1:$1048576,5,0)</f>
        <v>吕冰怡</v>
      </c>
      <c r="E3" s="23">
        <f>VLOOKUP(B3,[1]Sheet1!$1:$1048576,6,0)</f>
        <v>2022</v>
      </c>
      <c r="F3" s="23" t="s">
        <v>112</v>
      </c>
      <c r="G3" s="24">
        <v>86.8</v>
      </c>
      <c r="H3" s="14" t="s">
        <v>42</v>
      </c>
    </row>
    <row r="4" spans="1:8" ht="24" customHeight="1" x14ac:dyDescent="0.2">
      <c r="A4" s="16">
        <v>2</v>
      </c>
      <c r="B4" s="16">
        <v>2024042</v>
      </c>
      <c r="C4" s="19" t="s">
        <v>91</v>
      </c>
      <c r="D4" s="23" t="str">
        <f>VLOOKUP(B4,[1]Sheet1!$1:$1048576,5,0)</f>
        <v>陈泳希</v>
      </c>
      <c r="E4" s="23">
        <f>VLOOKUP(B4,[1]Sheet1!$1:$1048576,6,0)</f>
        <v>2021</v>
      </c>
      <c r="F4" s="23" t="s">
        <v>112</v>
      </c>
      <c r="G4" s="24">
        <v>86.4</v>
      </c>
      <c r="H4" s="14" t="s">
        <v>42</v>
      </c>
    </row>
    <row r="5" spans="1:8" ht="24" customHeight="1" x14ac:dyDescent="0.2">
      <c r="A5" s="15">
        <v>3</v>
      </c>
      <c r="B5" s="15">
        <v>2024003</v>
      </c>
      <c r="C5" s="18" t="s">
        <v>77</v>
      </c>
      <c r="D5" s="23" t="str">
        <f>VLOOKUP(B5,[1]Sheet1!$1:$1048576,5,0)</f>
        <v>张雨悦</v>
      </c>
      <c r="E5" s="23">
        <f>VLOOKUP(B5,[1]Sheet1!$1:$1048576,6,0)</f>
        <v>2023</v>
      </c>
      <c r="F5" s="23" t="s">
        <v>112</v>
      </c>
      <c r="G5" s="24">
        <v>85.8</v>
      </c>
      <c r="H5" s="14" t="s">
        <v>42</v>
      </c>
    </row>
    <row r="6" spans="1:8" ht="24" customHeight="1" x14ac:dyDescent="0.2">
      <c r="A6" s="16">
        <v>4</v>
      </c>
      <c r="B6" s="15">
        <v>2024030</v>
      </c>
      <c r="C6" s="18" t="s">
        <v>86</v>
      </c>
      <c r="D6" s="23" t="str">
        <f>VLOOKUP(B6,[1]Sheet1!$1:$1048576,5,0)</f>
        <v>曾雨春</v>
      </c>
      <c r="E6" s="23">
        <f>VLOOKUP(B6,[1]Sheet1!$1:$1048576,6,0)</f>
        <v>2020</v>
      </c>
      <c r="F6" s="23" t="s">
        <v>112</v>
      </c>
      <c r="G6" s="24">
        <v>85.6</v>
      </c>
      <c r="H6" s="14" t="s">
        <v>42</v>
      </c>
    </row>
    <row r="7" spans="1:8" ht="24" customHeight="1" x14ac:dyDescent="0.2">
      <c r="A7" s="16">
        <v>5</v>
      </c>
      <c r="B7" s="16">
        <v>2024087</v>
      </c>
      <c r="C7" s="19" t="s">
        <v>105</v>
      </c>
      <c r="D7" s="23" t="str">
        <f>VLOOKUP(B7,[1]Sheet1!$1:$1048576,5,0)</f>
        <v>张炜彬</v>
      </c>
      <c r="E7" s="23">
        <f>VLOOKUP(B7,[1]Sheet1!$1:$1048576,6,0)</f>
        <v>2022</v>
      </c>
      <c r="F7" s="23" t="s">
        <v>112</v>
      </c>
      <c r="G7" s="24">
        <v>85.2</v>
      </c>
      <c r="H7" s="14" t="s">
        <v>42</v>
      </c>
    </row>
    <row r="8" spans="1:8" ht="24" customHeight="1" x14ac:dyDescent="0.2">
      <c r="A8" s="15">
        <v>6</v>
      </c>
      <c r="B8" s="16">
        <v>2024069</v>
      </c>
      <c r="C8" s="19" t="s">
        <v>99</v>
      </c>
      <c r="D8" s="23" t="str">
        <f>VLOOKUP(B8,[1]Sheet1!$1:$1048576,5,0)</f>
        <v>李爱研</v>
      </c>
      <c r="E8" s="23">
        <f>VLOOKUP(B8,[1]Sheet1!$1:$1048576,6,0)</f>
        <v>2021</v>
      </c>
      <c r="F8" s="23" t="s">
        <v>112</v>
      </c>
      <c r="G8" s="24">
        <v>84.8</v>
      </c>
      <c r="H8" s="14" t="s">
        <v>42</v>
      </c>
    </row>
    <row r="9" spans="1:8" ht="24" customHeight="1" x14ac:dyDescent="0.2">
      <c r="A9" s="16">
        <v>7</v>
      </c>
      <c r="B9" s="15">
        <v>2024024</v>
      </c>
      <c r="C9" s="18" t="s">
        <v>84</v>
      </c>
      <c r="D9" s="23" t="str">
        <f>VLOOKUP(B9,[1]Sheet1!$1:$1048576,5,0)</f>
        <v>马蕊</v>
      </c>
      <c r="E9" s="23">
        <f>VLOOKUP(B9,[1]Sheet1!$1:$1048576,6,0)</f>
        <v>2021</v>
      </c>
      <c r="F9" s="23" t="s">
        <v>112</v>
      </c>
      <c r="G9" s="24">
        <v>84.4</v>
      </c>
      <c r="H9" s="14" t="s">
        <v>42</v>
      </c>
    </row>
    <row r="10" spans="1:8" ht="24" customHeight="1" x14ac:dyDescent="0.2">
      <c r="A10" s="16">
        <v>8</v>
      </c>
      <c r="B10" s="16">
        <v>2024041</v>
      </c>
      <c r="C10" s="19" t="s">
        <v>90</v>
      </c>
      <c r="D10" s="23" t="str">
        <f>VLOOKUP(B10,[1]Sheet1!$1:$1048576,5,0)</f>
        <v>杨钢</v>
      </c>
      <c r="E10" s="23">
        <f>VLOOKUP(B10,[1]Sheet1!$1:$1048576,6,0)</f>
        <v>2021</v>
      </c>
      <c r="F10" s="23" t="s">
        <v>112</v>
      </c>
      <c r="G10" s="24">
        <v>84.4</v>
      </c>
      <c r="H10" s="14" t="s">
        <v>42</v>
      </c>
    </row>
    <row r="11" spans="1:8" ht="24" customHeight="1" x14ac:dyDescent="0.2">
      <c r="A11" s="15">
        <v>9</v>
      </c>
      <c r="B11" s="15">
        <v>2024006</v>
      </c>
      <c r="C11" s="18" t="s">
        <v>78</v>
      </c>
      <c r="D11" s="23" t="str">
        <f>VLOOKUP(B11,[1]Sheet1!$1:$1048576,5,0)</f>
        <v>李雪玲</v>
      </c>
      <c r="E11" s="23">
        <f>VLOOKUP(B11,[1]Sheet1!$1:$1048576,6,0)</f>
        <v>2022</v>
      </c>
      <c r="F11" s="23" t="s">
        <v>112</v>
      </c>
      <c r="G11" s="24">
        <v>84.2</v>
      </c>
      <c r="H11" s="14" t="s">
        <v>42</v>
      </c>
    </row>
    <row r="12" spans="1:8" ht="24" customHeight="1" x14ac:dyDescent="0.2">
      <c r="A12" s="16">
        <v>10</v>
      </c>
      <c r="B12" s="15">
        <v>2024009</v>
      </c>
      <c r="C12" s="18" t="s">
        <v>79</v>
      </c>
      <c r="D12" s="23" t="str">
        <f>VLOOKUP(B12,[1]Sheet1!$1:$1048576,5,0)</f>
        <v>刘欣雨</v>
      </c>
      <c r="E12" s="23">
        <f>VLOOKUP(B12,[1]Sheet1!$1:$1048576,6,0)</f>
        <v>2022</v>
      </c>
      <c r="F12" s="23" t="s">
        <v>112</v>
      </c>
      <c r="G12" s="24">
        <v>84.2</v>
      </c>
      <c r="H12" s="14" t="s">
        <v>42</v>
      </c>
    </row>
    <row r="13" spans="1:8" ht="24" customHeight="1" x14ac:dyDescent="0.2">
      <c r="A13" s="16">
        <v>11</v>
      </c>
      <c r="B13" s="16">
        <v>2024066</v>
      </c>
      <c r="C13" s="19" t="s">
        <v>98</v>
      </c>
      <c r="D13" s="23" t="str">
        <f>VLOOKUP(B13,[1]Sheet1!$1:$1048576,5,0)</f>
        <v>李璇</v>
      </c>
      <c r="E13" s="23">
        <f>VLOOKUP(B13,[1]Sheet1!$1:$1048576,6,0)</f>
        <v>2022</v>
      </c>
      <c r="F13" s="23" t="s">
        <v>112</v>
      </c>
      <c r="G13" s="24">
        <v>84</v>
      </c>
      <c r="H13" s="14" t="s">
        <v>42</v>
      </c>
    </row>
    <row r="14" spans="1:8" ht="24" customHeight="1" x14ac:dyDescent="0.2">
      <c r="A14" s="15">
        <v>12</v>
      </c>
      <c r="B14" s="16">
        <v>2024057</v>
      </c>
      <c r="C14" s="19" t="s">
        <v>95</v>
      </c>
      <c r="D14" s="23" t="str">
        <f>VLOOKUP(B14,[1]Sheet1!$1:$1048576,5,0)</f>
        <v>马昌慧</v>
      </c>
      <c r="E14" s="23">
        <f>VLOOKUP(B14,[1]Sheet1!$1:$1048576,6,0)</f>
        <v>2022</v>
      </c>
      <c r="F14" s="23" t="s">
        <v>112</v>
      </c>
      <c r="G14" s="24">
        <v>83.8</v>
      </c>
      <c r="H14" s="14" t="s">
        <v>42</v>
      </c>
    </row>
    <row r="15" spans="1:8" ht="24" customHeight="1" x14ac:dyDescent="0.2">
      <c r="A15" s="16">
        <v>13</v>
      </c>
      <c r="B15" s="16">
        <v>2024084</v>
      </c>
      <c r="C15" s="19" t="s">
        <v>104</v>
      </c>
      <c r="D15" s="23" t="str">
        <f>VLOOKUP(B15,[1]Sheet1!$1:$1048576,5,0)</f>
        <v>范小瑜</v>
      </c>
      <c r="E15" s="23">
        <f>VLOOKUP(B15,[1]Sheet1!$1:$1048576,6,0)</f>
        <v>2021</v>
      </c>
      <c r="F15" s="23" t="s">
        <v>112</v>
      </c>
      <c r="G15" s="24">
        <v>83.4</v>
      </c>
      <c r="H15" s="14" t="s">
        <v>42</v>
      </c>
    </row>
    <row r="16" spans="1:8" ht="24" customHeight="1" x14ac:dyDescent="0.2">
      <c r="A16" s="16">
        <v>14</v>
      </c>
      <c r="B16" s="15">
        <v>2024021</v>
      </c>
      <c r="C16" s="18" t="s">
        <v>83</v>
      </c>
      <c r="D16" s="23" t="str">
        <f>VLOOKUP(B16,[1]Sheet1!$1:$1048576,5,0)</f>
        <v>钟婉婷</v>
      </c>
      <c r="E16" s="23">
        <f>VLOOKUP(B16,[1]Sheet1!$1:$1048576,6,0)</f>
        <v>2021</v>
      </c>
      <c r="F16" s="23" t="s">
        <v>112</v>
      </c>
      <c r="G16" s="24">
        <v>83.2</v>
      </c>
      <c r="H16" s="14" t="s">
        <v>42</v>
      </c>
    </row>
    <row r="17" spans="1:8" ht="24" customHeight="1" x14ac:dyDescent="0.2">
      <c r="A17" s="15">
        <v>15</v>
      </c>
      <c r="B17" s="16">
        <v>2024054</v>
      </c>
      <c r="C17" s="19" t="s">
        <v>94</v>
      </c>
      <c r="D17" s="23" t="str">
        <f>VLOOKUP(B17,[1]Sheet1!$1:$1048576,5,0)</f>
        <v>穆妍茹</v>
      </c>
      <c r="E17" s="23">
        <f>VLOOKUP(B17,[1]Sheet1!$1:$1048576,6,0)</f>
        <v>2021</v>
      </c>
      <c r="F17" s="23" t="s">
        <v>112</v>
      </c>
      <c r="G17" s="24">
        <v>83.2</v>
      </c>
      <c r="H17" s="14" t="s">
        <v>42</v>
      </c>
    </row>
    <row r="18" spans="1:8" ht="24" customHeight="1" x14ac:dyDescent="0.2">
      <c r="A18" s="16">
        <v>16</v>
      </c>
      <c r="B18" s="16">
        <v>2024060</v>
      </c>
      <c r="C18" s="19" t="s">
        <v>96</v>
      </c>
      <c r="D18" s="23" t="str">
        <f>VLOOKUP(B18,[1]Sheet1!$1:$1048576,5,0)</f>
        <v>黎梓涵</v>
      </c>
      <c r="E18" s="23">
        <f>VLOOKUP(B18,[1]Sheet1!$1:$1048576,6,0)</f>
        <v>2022</v>
      </c>
      <c r="F18" s="23" t="s">
        <v>112</v>
      </c>
      <c r="G18" s="24">
        <v>83</v>
      </c>
      <c r="H18" s="14" t="s">
        <v>42</v>
      </c>
    </row>
    <row r="19" spans="1:8" ht="24" customHeight="1" x14ac:dyDescent="0.2">
      <c r="A19" s="16">
        <v>17</v>
      </c>
      <c r="B19" s="15">
        <v>2024012</v>
      </c>
      <c r="C19" s="18" t="s">
        <v>80</v>
      </c>
      <c r="D19" s="23" t="str">
        <f>VLOOKUP(B19,[1]Sheet1!$1:$1048576,5,0)</f>
        <v>赵珈</v>
      </c>
      <c r="E19" s="23">
        <f>VLOOKUP(B19,[1]Sheet1!$1:$1048576,6,0)</f>
        <v>2022</v>
      </c>
      <c r="F19" s="23" t="s">
        <v>112</v>
      </c>
      <c r="G19" s="24">
        <v>82.8</v>
      </c>
      <c r="H19" s="14" t="s">
        <v>42</v>
      </c>
    </row>
    <row r="20" spans="1:8" ht="24" customHeight="1" x14ac:dyDescent="0.2">
      <c r="A20" s="15">
        <v>18</v>
      </c>
      <c r="B20" s="16">
        <v>2024090</v>
      </c>
      <c r="C20" s="19" t="s">
        <v>106</v>
      </c>
      <c r="D20" s="23" t="str">
        <f>VLOOKUP(B20,[1]Sheet1!$1:$1048576,5,0)</f>
        <v>陈愉琳</v>
      </c>
      <c r="E20" s="23">
        <f>VLOOKUP(B20,[1]Sheet1!$1:$1048576,6,0)</f>
        <v>2022</v>
      </c>
      <c r="F20" s="23" t="s">
        <v>112</v>
      </c>
      <c r="G20" s="24">
        <v>82.6</v>
      </c>
      <c r="H20" s="14" t="s">
        <v>42</v>
      </c>
    </row>
    <row r="21" spans="1:8" ht="24" customHeight="1" x14ac:dyDescent="0.2">
      <c r="A21" s="16">
        <v>19</v>
      </c>
      <c r="B21" s="15">
        <v>2024018</v>
      </c>
      <c r="C21" s="18" t="s">
        <v>82</v>
      </c>
      <c r="D21" s="23" t="str">
        <f>VLOOKUP(B21,[1]Sheet1!$1:$1048576,5,0)</f>
        <v>陈烨</v>
      </c>
      <c r="E21" s="23">
        <f>VLOOKUP(B21,[1]Sheet1!$1:$1048576,6,0)</f>
        <v>2022</v>
      </c>
      <c r="F21" s="23" t="s">
        <v>112</v>
      </c>
      <c r="G21" s="24">
        <v>82.4</v>
      </c>
      <c r="H21" s="14" t="s">
        <v>42</v>
      </c>
    </row>
    <row r="22" spans="1:8" ht="24" customHeight="1" x14ac:dyDescent="0.2">
      <c r="A22" s="16">
        <v>20</v>
      </c>
      <c r="B22" s="15">
        <v>2024027</v>
      </c>
      <c r="C22" s="18" t="s">
        <v>85</v>
      </c>
      <c r="D22" s="23" t="str">
        <f>VLOOKUP(B22,[1]Sheet1!$1:$1048576,5,0)</f>
        <v>冯文娟</v>
      </c>
      <c r="E22" s="23">
        <f>VLOOKUP(B22,[1]Sheet1!$1:$1048576,6,0)</f>
        <v>2022</v>
      </c>
      <c r="F22" s="23" t="s">
        <v>112</v>
      </c>
      <c r="G22" s="24">
        <v>82.4</v>
      </c>
      <c r="H22" s="14" t="s">
        <v>42</v>
      </c>
    </row>
    <row r="23" spans="1:8" ht="24" customHeight="1" x14ac:dyDescent="0.2">
      <c r="A23" s="15">
        <v>21</v>
      </c>
      <c r="B23" s="16">
        <v>2024051</v>
      </c>
      <c r="C23" s="19" t="s">
        <v>93</v>
      </c>
      <c r="D23" s="23" t="str">
        <f>VLOOKUP(B23,[1]Sheet1!$1:$1048576,5,0)</f>
        <v>邱雨桐</v>
      </c>
      <c r="E23" s="23">
        <f>VLOOKUP(B23,[1]Sheet1!$1:$1048576,6,0)</f>
        <v>2022</v>
      </c>
      <c r="F23" s="23" t="s">
        <v>112</v>
      </c>
      <c r="G23" s="24">
        <v>82.4</v>
      </c>
      <c r="H23" s="14" t="s">
        <v>42</v>
      </c>
    </row>
    <row r="24" spans="1:8" ht="24" customHeight="1" x14ac:dyDescent="0.2">
      <c r="A24" s="16">
        <v>22</v>
      </c>
      <c r="B24" s="16">
        <v>2024072</v>
      </c>
      <c r="C24" s="19" t="s">
        <v>100</v>
      </c>
      <c r="D24" s="23" t="str">
        <f>VLOOKUP(B24,[1]Sheet1!$1:$1048576,5,0)</f>
        <v>邓辉</v>
      </c>
      <c r="E24" s="23">
        <f>VLOOKUP(B24,[1]Sheet1!$1:$1048576,6,0)</f>
        <v>2023</v>
      </c>
      <c r="F24" s="23" t="s">
        <v>112</v>
      </c>
      <c r="G24" s="24">
        <v>81.599999999999994</v>
      </c>
      <c r="H24" s="14" t="s">
        <v>42</v>
      </c>
    </row>
    <row r="25" spans="1:8" ht="24" customHeight="1" x14ac:dyDescent="0.2">
      <c r="A25" s="16">
        <v>23</v>
      </c>
      <c r="B25" s="16">
        <v>2024048</v>
      </c>
      <c r="C25" s="19" t="s">
        <v>92</v>
      </c>
      <c r="D25" s="23" t="str">
        <f>VLOOKUP(B25,[1]Sheet1!$1:$1048576,5,0)</f>
        <v>范文博</v>
      </c>
      <c r="E25" s="23">
        <f>VLOOKUP(B25,[1]Sheet1!$1:$1048576,6,0)</f>
        <v>2022</v>
      </c>
      <c r="F25" s="23" t="s">
        <v>112</v>
      </c>
      <c r="G25" s="24">
        <v>81.400000000000006</v>
      </c>
      <c r="H25" s="14" t="s">
        <v>42</v>
      </c>
    </row>
    <row r="26" spans="1:8" ht="24" customHeight="1" x14ac:dyDescent="0.2">
      <c r="A26" s="28">
        <v>24</v>
      </c>
      <c r="B26" s="28">
        <v>2024096</v>
      </c>
      <c r="C26" s="29" t="s">
        <v>107</v>
      </c>
      <c r="D26" s="30" t="str">
        <f>VLOOKUP(B26,[1]Sheet1!$1:$1048576,5,0)</f>
        <v>刘航宇</v>
      </c>
      <c r="E26" s="30">
        <f>VLOOKUP(B26,[1]Sheet1!$1:$1048576,6,0)</f>
        <v>2023</v>
      </c>
      <c r="F26" s="30" t="s">
        <v>112</v>
      </c>
      <c r="G26" s="32">
        <v>81</v>
      </c>
      <c r="H26" s="13" t="s">
        <v>41</v>
      </c>
    </row>
    <row r="27" spans="1:8" ht="24" customHeight="1" x14ac:dyDescent="0.2">
      <c r="A27" s="28">
        <v>25</v>
      </c>
      <c r="B27" s="28">
        <v>2024075</v>
      </c>
      <c r="C27" s="29" t="s">
        <v>101</v>
      </c>
      <c r="D27" s="30" t="str">
        <f>VLOOKUP(B27,[1]Sheet1!$1:$1048576,5,0)</f>
        <v>杨晶晶</v>
      </c>
      <c r="E27" s="30">
        <f>VLOOKUP(B27,[1]Sheet1!$1:$1048576,6,0)</f>
        <v>2021</v>
      </c>
      <c r="F27" s="30" t="s">
        <v>112</v>
      </c>
      <c r="G27" s="32">
        <v>80.8</v>
      </c>
      <c r="H27" s="13" t="s">
        <v>41</v>
      </c>
    </row>
    <row r="28" spans="1:8" ht="24" customHeight="1" x14ac:dyDescent="0.2">
      <c r="A28" s="28">
        <v>26</v>
      </c>
      <c r="B28" s="28">
        <v>2024033</v>
      </c>
      <c r="C28" s="29" t="s">
        <v>87</v>
      </c>
      <c r="D28" s="30" t="str">
        <f>VLOOKUP(B28,[1]Sheet1!$1:$1048576,5,0)</f>
        <v>阳洁仪</v>
      </c>
      <c r="E28" s="30">
        <f>VLOOKUP(B28,[1]Sheet1!$1:$1048576,6,0)</f>
        <v>2022</v>
      </c>
      <c r="F28" s="30" t="s">
        <v>112</v>
      </c>
      <c r="G28" s="32">
        <v>80.400000000000006</v>
      </c>
      <c r="H28" s="13" t="s">
        <v>41</v>
      </c>
    </row>
    <row r="29" spans="1:8" ht="24" customHeight="1" x14ac:dyDescent="0.2">
      <c r="A29" s="28">
        <v>27</v>
      </c>
      <c r="B29" s="28">
        <v>2024039</v>
      </c>
      <c r="C29" s="29" t="s">
        <v>89</v>
      </c>
      <c r="D29" s="30" t="str">
        <f>VLOOKUP(B29,[1]Sheet1!$1:$1048576,5,0)</f>
        <v>林文婷</v>
      </c>
      <c r="E29" s="30">
        <f>VLOOKUP(B29,[1]Sheet1!$1:$1048576,6,0)</f>
        <v>2021</v>
      </c>
      <c r="F29" s="30" t="s">
        <v>112</v>
      </c>
      <c r="G29" s="32">
        <v>80</v>
      </c>
      <c r="H29" s="13" t="s">
        <v>41</v>
      </c>
    </row>
    <row r="30" spans="1:8" ht="24" customHeight="1" x14ac:dyDescent="0.2">
      <c r="A30" s="28">
        <v>28</v>
      </c>
      <c r="B30" s="28">
        <v>2024078</v>
      </c>
      <c r="C30" s="29" t="s">
        <v>102</v>
      </c>
      <c r="D30" s="30" t="str">
        <f>VLOOKUP(B30,[1]Sheet1!$1:$1048576,5,0)</f>
        <v>王红军</v>
      </c>
      <c r="E30" s="30">
        <f>VLOOKUP(B30,[1]Sheet1!$1:$1048576,6,0)</f>
        <v>2022</v>
      </c>
      <c r="F30" s="30" t="s">
        <v>112</v>
      </c>
      <c r="G30" s="32">
        <v>79.599999999999994</v>
      </c>
      <c r="H30" s="13" t="s">
        <v>41</v>
      </c>
    </row>
    <row r="31" spans="1:8" ht="24" customHeight="1" x14ac:dyDescent="0.2">
      <c r="A31" s="28">
        <v>29</v>
      </c>
      <c r="B31" s="28">
        <v>2024063</v>
      </c>
      <c r="C31" s="29" t="s">
        <v>97</v>
      </c>
      <c r="D31" s="30" t="str">
        <f>VLOOKUP(B31,[1]Sheet1!$1:$1048576,5,0)</f>
        <v>贺秀君</v>
      </c>
      <c r="E31" s="30">
        <f>VLOOKUP(B31,[1]Sheet1!$1:$1048576,6,0)</f>
        <v>2022</v>
      </c>
      <c r="F31" s="30" t="s">
        <v>112</v>
      </c>
      <c r="G31" s="32">
        <v>79.400000000000006</v>
      </c>
      <c r="H31" s="13" t="s">
        <v>41</v>
      </c>
    </row>
    <row r="32" spans="1:8" ht="24" customHeight="1" x14ac:dyDescent="0.2">
      <c r="A32" s="28">
        <v>30</v>
      </c>
      <c r="B32" s="28">
        <v>2024036</v>
      </c>
      <c r="C32" s="29" t="s">
        <v>88</v>
      </c>
      <c r="D32" s="30" t="str">
        <f>VLOOKUP(B32,[1]Sheet1!$1:$1048576,5,0)</f>
        <v>邓佳元</v>
      </c>
      <c r="E32" s="30">
        <f>VLOOKUP(B32,[1]Sheet1!$1:$1048576,6,0)</f>
        <v>2023</v>
      </c>
      <c r="F32" s="30" t="s">
        <v>112</v>
      </c>
      <c r="G32" s="32">
        <v>78.400000000000006</v>
      </c>
      <c r="H32" s="13" t="s">
        <v>41</v>
      </c>
    </row>
    <row r="33" spans="1:8" ht="24" customHeight="1" x14ac:dyDescent="0.2">
      <c r="A33" s="28">
        <v>31</v>
      </c>
      <c r="B33" s="28" t="s">
        <v>108</v>
      </c>
      <c r="C33" s="29" t="s">
        <v>109</v>
      </c>
      <c r="D33" s="30" t="str">
        <f>VLOOKUP(B33,[1]Sheet1!$1:$1048576,5,0)</f>
        <v>李昕儒</v>
      </c>
      <c r="E33" s="30">
        <f>VLOOKUP(B33,[1]Sheet1!$1:$1048576,6,0)</f>
        <v>2022</v>
      </c>
      <c r="F33" s="30" t="s">
        <v>112</v>
      </c>
      <c r="G33" s="32">
        <v>77.8</v>
      </c>
      <c r="H33" s="13" t="s">
        <v>41</v>
      </c>
    </row>
    <row r="34" spans="1:8" ht="24" customHeight="1" x14ac:dyDescent="0.2">
      <c r="A34" s="28">
        <v>32</v>
      </c>
      <c r="B34" s="28">
        <v>2024015</v>
      </c>
      <c r="C34" s="29" t="s">
        <v>81</v>
      </c>
      <c r="D34" s="30" t="str">
        <f>VLOOKUP(B34,[1]Sheet1!$1:$1048576,5,0)</f>
        <v>孟昕</v>
      </c>
      <c r="E34" s="30">
        <f>VLOOKUP(B34,[1]Sheet1!$1:$1048576,6,0)</f>
        <v>2022</v>
      </c>
      <c r="F34" s="30" t="s">
        <v>112</v>
      </c>
      <c r="G34" s="32">
        <v>77.400000000000006</v>
      </c>
      <c r="H34" s="13" t="s">
        <v>41</v>
      </c>
    </row>
    <row r="35" spans="1:8" ht="24" customHeight="1" x14ac:dyDescent="0.2">
      <c r="A35" s="28">
        <v>33</v>
      </c>
      <c r="B35" s="28" t="s">
        <v>110</v>
      </c>
      <c r="C35" s="29" t="s">
        <v>111</v>
      </c>
      <c r="D35" s="30" t="str">
        <f>VLOOKUP(B35,[1]Sheet1!$1:$1048576,5,0)</f>
        <v>李小昌</v>
      </c>
      <c r="E35" s="30">
        <f>VLOOKUP(B35,[1]Sheet1!$1:$1048576,6,0)</f>
        <v>2023</v>
      </c>
      <c r="F35" s="30" t="s">
        <v>112</v>
      </c>
      <c r="G35" s="32">
        <v>77.400000000000006</v>
      </c>
      <c r="H35" s="13" t="s">
        <v>41</v>
      </c>
    </row>
  </sheetData>
  <mergeCells count="1">
    <mergeCell ref="A1:H1"/>
  </mergeCells>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第一组</vt:lpstr>
      <vt:lpstr>第二组</vt:lpstr>
      <vt:lpstr>第三组</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2024-09-23T02:36:33Z</dcterms:created>
  <dcterms:modified xsi:type="dcterms:W3CDTF">2024-09-23T03:37:03Z</dcterms:modified>
</cp:coreProperties>
</file>