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公共管理学" sheetId="2" r:id="rId1"/>
    <sheet name="工商管理学" sheetId="1" r:id="rId2"/>
  </sheets>
  <definedNames>
    <definedName name="_xlnm._FilterDatabase" localSheetId="0" hidden="1">公共管理学!$A$1:$N$37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<sst xmlns="http://schemas.openxmlformats.org/spreadsheetml/2006/main" count="676" uniqueCount="246">
  <si>
    <t>附件3：</t>
  </si>
  <si>
    <t>管理学院2024级公共管理学硕士班学业奖学金拟推荐名单</t>
  </si>
  <si>
    <t>序号</t>
  </si>
  <si>
    <t>学号</t>
  </si>
  <si>
    <t>姓名</t>
  </si>
  <si>
    <t>年级</t>
  </si>
  <si>
    <t>培养层次</t>
  </si>
  <si>
    <t>GPA成绩</t>
  </si>
  <si>
    <t>GPA*20</t>
  </si>
  <si>
    <t>综合表现
积分</t>
  </si>
  <si>
    <t>综合表现积分项</t>
  </si>
  <si>
    <t>综合成绩</t>
  </si>
  <si>
    <t>综合成绩排名</t>
  </si>
  <si>
    <t>评定积分</t>
  </si>
  <si>
    <t>评定积分项</t>
  </si>
  <si>
    <t>奖学金等级</t>
  </si>
  <si>
    <t>220240921600</t>
  </si>
  <si>
    <t>孔睿</t>
  </si>
  <si>
    <t>2024级</t>
  </si>
  <si>
    <t>硕士研究生</t>
  </si>
  <si>
    <r>
      <rPr>
        <sz val="11"/>
        <color rgb="FF000000"/>
        <rFont val="仿宋"/>
        <charset val="134"/>
      </rPr>
      <t xml:space="preserve">1、获兰州大学第十届研究生羽毛球联赛团体赛第四名 </t>
    </r>
    <r>
      <rPr>
        <b/>
        <sz val="11"/>
        <color rgb="FF000000"/>
        <rFont val="仿宋"/>
        <charset val="134"/>
      </rPr>
      <t>0.1分</t>
    </r>
    <r>
      <rPr>
        <sz val="11"/>
        <color rgb="FF000000"/>
        <rFont val="仿宋"/>
        <charset val="134"/>
      </rPr>
      <t xml:space="preserve">
2、担任本科生党支部委员 </t>
    </r>
    <r>
      <rPr>
        <b/>
        <sz val="11"/>
        <color rgb="FF000000"/>
        <rFont val="仿宋"/>
        <charset val="134"/>
      </rPr>
      <t>0.1分</t>
    </r>
  </si>
  <si>
    <r>
      <rPr>
        <sz val="11"/>
        <color rgb="FF000000"/>
        <rFont val="仿宋"/>
        <charset val="134"/>
      </rPr>
      <t xml:space="preserve">1、中国国际大学生创新大赛(2025)甘肃省分赛三等奖，成员 </t>
    </r>
    <r>
      <rPr>
        <b/>
        <sz val="11"/>
        <color rgb="FF000000"/>
        <rFont val="仿宋"/>
        <charset val="134"/>
      </rPr>
      <t>2分</t>
    </r>
    <r>
      <rPr>
        <sz val="11"/>
        <color rgb="FF000000"/>
        <rFont val="仿宋"/>
        <charset val="134"/>
      </rPr>
      <t xml:space="preserve">
2、中国研究生乡村振兴科技强农+创新大赛第二届乡村振兴志愿服务技能大赛三等奖，成员</t>
    </r>
    <r>
      <rPr>
        <b/>
        <sz val="11"/>
        <color rgb="FF000000"/>
        <rFont val="仿宋"/>
        <charset val="134"/>
      </rPr>
      <t xml:space="preserve"> 4分</t>
    </r>
    <r>
      <rPr>
        <sz val="11"/>
        <color rgb="FF000000"/>
        <rFont val="仿宋"/>
        <charset val="134"/>
      </rPr>
      <t xml:space="preserve">
3、第三届甘肃省青年生态文明创新创业大赛三等奖，成员 </t>
    </r>
    <r>
      <rPr>
        <b/>
        <sz val="11"/>
        <color rgb="FF000000"/>
        <rFont val="仿宋"/>
        <charset val="134"/>
      </rPr>
      <t>2分</t>
    </r>
    <r>
      <rPr>
        <sz val="11"/>
        <color rgb="FF000000"/>
        <rFont val="仿宋"/>
        <charset val="134"/>
      </rPr>
      <t xml:space="preserve">
4、2024第八届全国兵棋推演大赛省级三等奖，负责人 </t>
    </r>
    <r>
      <rPr>
        <b/>
        <sz val="11"/>
        <color rgb="FF000000"/>
        <rFont val="仿宋"/>
        <charset val="134"/>
      </rPr>
      <t>8分</t>
    </r>
    <r>
      <rPr>
        <sz val="11"/>
        <color rgb="FF000000"/>
        <rFont val="仿宋"/>
        <charset val="134"/>
      </rPr>
      <t xml:space="preserve">
5、2025年3月参加管理学院第十七届学术年会，汇报论文《边疆地区数字化政策量化评价》，获优秀论文三等奖 </t>
    </r>
    <r>
      <rPr>
        <b/>
        <sz val="11"/>
        <color rgb="FF000000"/>
        <rFont val="仿宋"/>
        <charset val="134"/>
      </rPr>
      <t>3分</t>
    </r>
  </si>
  <si>
    <t>一等学业奖学金</t>
  </si>
  <si>
    <t>220240920571</t>
  </si>
  <si>
    <t>李承鹏</t>
  </si>
  <si>
    <r>
      <rPr>
        <sz val="11"/>
        <color rgb="FF000000"/>
        <rFont val="仿宋"/>
        <charset val="134"/>
      </rPr>
      <t>1、获兰州大学2025年学生体育运动会“无敌风火轮”团体赛第二名</t>
    </r>
    <r>
      <rPr>
        <b/>
        <sz val="11"/>
        <color rgb="FF000000"/>
        <rFont val="仿宋"/>
        <charset val="134"/>
      </rPr>
      <t xml:space="preserve"> 0.1分</t>
    </r>
    <r>
      <rPr>
        <sz val="11"/>
        <color rgb="FF000000"/>
        <rFont val="仿宋"/>
        <charset val="134"/>
      </rPr>
      <t xml:space="preserve">
2、获兰州大学“优秀共青团员”荣誉成龙 </t>
    </r>
    <r>
      <rPr>
        <b/>
        <sz val="11"/>
        <color rgb="FF000000"/>
        <rFont val="仿宋"/>
        <charset val="134"/>
      </rPr>
      <t>0.2分</t>
    </r>
  </si>
  <si>
    <r>
      <rPr>
        <sz val="11"/>
        <color rgb="FF000000"/>
        <rFont val="仿宋"/>
        <charset val="134"/>
      </rPr>
      <t>1、第十四届“挑战杯”甘肃省大学生创业计划竞赛金奖，成员</t>
    </r>
    <r>
      <rPr>
        <b/>
        <sz val="11"/>
        <color rgb="FF000000"/>
        <rFont val="仿宋"/>
        <charset val="134"/>
      </rPr>
      <t xml:space="preserve"> 6分</t>
    </r>
    <r>
      <rPr>
        <sz val="11"/>
        <color rgb="FF000000"/>
        <rFont val="仿宋"/>
        <charset val="134"/>
      </rPr>
      <t xml:space="preserve">
2、第十一届中国大学生能源经济学术创意大赛内-青-宁-甘赛区一等奖，成员 </t>
    </r>
    <r>
      <rPr>
        <b/>
        <sz val="11"/>
        <color rgb="FF000000"/>
        <rFont val="仿宋"/>
        <charset val="134"/>
      </rPr>
      <t>6分</t>
    </r>
  </si>
  <si>
    <t>220240921770</t>
  </si>
  <si>
    <t>万芷璇</t>
  </si>
  <si>
    <r>
      <rPr>
        <sz val="11"/>
        <color theme="1"/>
        <rFont val="仿宋"/>
        <charset val="134"/>
      </rPr>
      <t>1、获比亚迪兰州大学2025学生体育运动会女子100m第七名</t>
    </r>
    <r>
      <rPr>
        <b/>
        <sz val="11"/>
        <color theme="1"/>
        <rFont val="仿宋"/>
        <charset val="134"/>
      </rPr>
      <t>0.1分</t>
    </r>
    <r>
      <rPr>
        <sz val="11"/>
        <color theme="1"/>
        <rFont val="仿宋"/>
        <charset val="134"/>
      </rPr>
      <t xml:space="preserve">
2、获比亚迪兰州大学2025学生体育运动会女子铅球第八名</t>
    </r>
    <r>
      <rPr>
        <b/>
        <sz val="11"/>
        <color theme="1"/>
        <rFont val="仿宋"/>
        <charset val="134"/>
      </rPr>
      <t xml:space="preserve"> 0.1分
</t>
    </r>
    <r>
      <rPr>
        <sz val="11"/>
        <color theme="1"/>
        <rFont val="仿宋"/>
        <charset val="134"/>
      </rPr>
      <t xml:space="preserve">3、担任班级团支部书记 </t>
    </r>
    <r>
      <rPr>
        <b/>
        <sz val="11"/>
        <color theme="1"/>
        <rFont val="仿宋"/>
        <charset val="134"/>
      </rPr>
      <t>0.3分</t>
    </r>
  </si>
  <si>
    <r>
      <rPr>
        <sz val="11"/>
        <color theme="1"/>
        <rFont val="仿宋"/>
        <charset val="134"/>
      </rPr>
      <t xml:space="preserve">雅思成绩 7.5 </t>
    </r>
    <r>
      <rPr>
        <b/>
        <sz val="11"/>
        <color theme="1"/>
        <rFont val="仿宋"/>
        <charset val="134"/>
      </rPr>
      <t>10分</t>
    </r>
  </si>
  <si>
    <t>220240921891</t>
  </si>
  <si>
    <t>赵金浩</t>
  </si>
  <si>
    <r>
      <rPr>
        <sz val="11"/>
        <color rgb="FF000000"/>
        <rFont val="仿宋"/>
        <charset val="134"/>
      </rPr>
      <t xml:space="preserve">获兰州大学研究生男子篮球赛第四名 </t>
    </r>
    <r>
      <rPr>
        <b/>
        <sz val="11"/>
        <color rgb="FF000000"/>
        <rFont val="仿宋"/>
        <charset val="134"/>
      </rPr>
      <t>0.1分</t>
    </r>
  </si>
  <si>
    <r>
      <rPr>
        <sz val="11"/>
        <color rgb="FF000000"/>
        <rFont val="仿宋"/>
        <charset val="134"/>
      </rPr>
      <t>1、2025年参加“The 2nd International Conference on China Policy Studies”会议，汇报论文《The Action-Inaction Effect in Pro-Environmental Behavior Under Policy Narrative Goal Framing: Evidence from Behavioral Public Policy》</t>
    </r>
    <r>
      <rPr>
        <b/>
        <sz val="11"/>
        <color rgb="FF000000"/>
        <rFont val="仿宋"/>
        <charset val="134"/>
      </rPr>
      <t xml:space="preserve"> 5分</t>
    </r>
    <r>
      <rPr>
        <sz val="11"/>
        <color rgb="FF000000"/>
        <rFont val="仿宋"/>
        <charset val="134"/>
      </rPr>
      <t xml:space="preserve">
2、参加“第三届行为公共管理前沿研究工作坊”，汇报论文《目标框架何以影响亲环境行为：心理机制及边界条件》</t>
    </r>
    <r>
      <rPr>
        <b/>
        <sz val="11"/>
        <color rgb="FF000000"/>
        <rFont val="仿宋"/>
        <charset val="134"/>
      </rPr>
      <t xml:space="preserve"> 5分</t>
    </r>
  </si>
  <si>
    <t>220250922601</t>
  </si>
  <si>
    <t>杨钢</t>
  </si>
  <si>
    <t>——</t>
  </si>
  <si>
    <r>
      <rPr>
        <sz val="11"/>
        <color rgb="FF000000"/>
        <rFont val="仿宋"/>
        <charset val="134"/>
      </rPr>
      <t>1、2025年1月11日参加《公共行政评论》第九届青年学者论坛，汇报论文《自动化决策失误下归责于系统还是自己？自由裁量权的中介作用和算法厌恶的调节作用》</t>
    </r>
    <r>
      <rPr>
        <b/>
        <sz val="11"/>
        <color rgb="FF000000"/>
        <rFont val="仿宋"/>
        <charset val="134"/>
      </rPr>
      <t>5分</t>
    </r>
    <r>
      <rPr>
        <sz val="11"/>
        <color rgb="FF000000"/>
        <rFont val="仿宋"/>
        <charset val="134"/>
      </rPr>
      <t xml:space="preserve">
2、2025年3月14日参加兰州大学管理学院第十七届研究生学术年会，汇报论文《算法透明度对公众参与意愿的影响：感知信任的中介作用和自主性动机的调节作用》，并获优秀论文三等奖 </t>
    </r>
    <r>
      <rPr>
        <b/>
        <sz val="11"/>
        <color rgb="FF000000"/>
        <rFont val="仿宋"/>
        <charset val="134"/>
      </rPr>
      <t>5分</t>
    </r>
  </si>
  <si>
    <t>220240921620</t>
  </si>
  <si>
    <t>李肖丹</t>
  </si>
  <si>
    <r>
      <rPr>
        <sz val="11"/>
        <color rgb="FF000000"/>
        <rFont val="仿宋"/>
        <charset val="134"/>
      </rPr>
      <t xml:space="preserve">获比亚迪兰州大学2025学生体育运动会集体项目风火轮二等奖 </t>
    </r>
    <r>
      <rPr>
        <b/>
        <sz val="11"/>
        <color rgb="FF000000"/>
        <rFont val="仿宋"/>
        <charset val="134"/>
      </rPr>
      <t>0.1分</t>
    </r>
  </si>
  <si>
    <r>
      <rPr>
        <sz val="11"/>
        <color rgb="FF000000"/>
        <rFont val="仿宋"/>
        <charset val="134"/>
      </rPr>
      <t>第二届全国大学生电力市场交易能力大赛全国赛二等奖，成员</t>
    </r>
    <r>
      <rPr>
        <b/>
        <sz val="11"/>
        <color rgb="FF000000"/>
        <rFont val="仿宋"/>
        <charset val="134"/>
      </rPr>
      <t xml:space="preserve"> 6分</t>
    </r>
  </si>
  <si>
    <t>220240921720</t>
  </si>
  <si>
    <t>宋睿婕</t>
  </si>
  <si>
    <r>
      <rPr>
        <sz val="11"/>
        <color theme="1"/>
        <rFont val="仿宋"/>
        <charset val="134"/>
      </rPr>
      <t>1、获比亚迪兰州大学2025学生体育运动会跳绳团体第八名</t>
    </r>
    <r>
      <rPr>
        <b/>
        <sz val="11"/>
        <color theme="1"/>
        <rFont val="仿宋"/>
        <charset val="134"/>
      </rPr>
      <t xml:space="preserve"> 0.05分</t>
    </r>
    <r>
      <rPr>
        <sz val="11"/>
        <color theme="1"/>
        <rFont val="仿宋"/>
        <charset val="134"/>
      </rPr>
      <t xml:space="preserve">
2、兰州大学党委宣传部融媒体中心优秀记者 </t>
    </r>
    <r>
      <rPr>
        <b/>
        <sz val="11"/>
        <color theme="1"/>
        <rFont val="仿宋"/>
        <charset val="134"/>
      </rPr>
      <t>0.2分</t>
    </r>
  </si>
  <si>
    <r>
      <rPr>
        <sz val="11"/>
        <color theme="1"/>
        <rFont val="仿宋"/>
        <charset val="134"/>
      </rPr>
      <t xml:space="preserve">2025年3月14日，参加兰州大学管理学院第十七届研究生学术年会，报告论文《基于政策目标和工具的边疆地区数字化政策量化研究》，并获优秀论文三等奖 </t>
    </r>
    <r>
      <rPr>
        <b/>
        <sz val="11"/>
        <color theme="1"/>
        <rFont val="仿宋"/>
        <charset val="134"/>
      </rPr>
      <t>5分</t>
    </r>
  </si>
  <si>
    <t>220240921740</t>
  </si>
  <si>
    <t>陶格斯</t>
  </si>
  <si>
    <r>
      <rPr>
        <sz val="11"/>
        <color theme="1"/>
        <rFont val="仿宋"/>
        <charset val="134"/>
      </rPr>
      <t xml:space="preserve">担任2024级公共管理研究生党支部组织委员 </t>
    </r>
    <r>
      <rPr>
        <b/>
        <sz val="11"/>
        <color theme="1"/>
        <rFont val="仿宋"/>
        <charset val="134"/>
      </rPr>
      <t>0.1分</t>
    </r>
  </si>
  <si>
    <r>
      <rPr>
        <sz val="11"/>
        <color rgb="FF000000"/>
        <rFont val="仿宋"/>
        <charset val="134"/>
      </rPr>
      <t xml:space="preserve">2025年3月14日，参加兰州大学管理学院第十七届研究生学术年会，汇报论文《党建引领草根组织价值共创机制研究——以包头市雷锋车队的成长史为例》，并获优秀论文二等奖 </t>
    </r>
    <r>
      <rPr>
        <b/>
        <sz val="11"/>
        <color rgb="FF000000"/>
        <rFont val="仿宋"/>
        <charset val="134"/>
      </rPr>
      <t>5分</t>
    </r>
  </si>
  <si>
    <t>220240921670</t>
  </si>
  <si>
    <t>马佳霖</t>
  </si>
  <si>
    <r>
      <rPr>
        <sz val="11"/>
        <color rgb="FF000000"/>
        <rFont val="仿宋"/>
        <charset val="134"/>
      </rPr>
      <t>2025年6月14日参加第21届海峡两岸暨港澳地区公共管理学术研讨会，汇报论文《生成式人工智能在政府公共服务中的应用研究——以温尼伯市政服务热线AI试点为例》</t>
    </r>
    <r>
      <rPr>
        <b/>
        <sz val="11"/>
        <color rgb="FF000000"/>
        <rFont val="仿宋"/>
        <charset val="134"/>
      </rPr>
      <t>5分</t>
    </r>
  </si>
  <si>
    <t>220240921790</t>
  </si>
  <si>
    <t>王蕾</t>
  </si>
  <si>
    <r>
      <rPr>
        <sz val="11"/>
        <color rgb="FF000000"/>
        <rFont val="仿宋"/>
        <charset val="134"/>
      </rPr>
      <t xml:space="preserve">2025年3月14日，参加兰州大学管理学院第十七届研究生学术年会，汇报论文《隐性债务对低碳治理绩效的影响——公共价值冲突的中介效应》，并获优秀论文二等奖 </t>
    </r>
    <r>
      <rPr>
        <b/>
        <sz val="11"/>
        <color rgb="FF000000"/>
        <rFont val="仿宋"/>
        <charset val="134"/>
      </rPr>
      <t>5分</t>
    </r>
  </si>
  <si>
    <t>二等学业奖学金</t>
  </si>
  <si>
    <t>220240921851</t>
  </si>
  <si>
    <t>吴志发</t>
  </si>
  <si>
    <r>
      <rPr>
        <sz val="11"/>
        <color rgb="FF000000"/>
        <rFont val="仿宋"/>
        <charset val="134"/>
      </rPr>
      <t xml:space="preserve">1、获比亚迪兰州大学2025学生体育运动会校运动会跳绳团体第八名 </t>
    </r>
    <r>
      <rPr>
        <b/>
        <sz val="11"/>
        <color rgb="FF000000"/>
        <rFont val="仿宋"/>
        <charset val="134"/>
      </rPr>
      <t>0.05分</t>
    </r>
    <r>
      <rPr>
        <sz val="11"/>
        <color rgb="FF000000"/>
        <rFont val="仿宋"/>
        <charset val="134"/>
      </rPr>
      <t xml:space="preserve">
2、获兰州大学研究生男子篮球赛第四名 </t>
    </r>
    <r>
      <rPr>
        <b/>
        <sz val="11"/>
        <color rgb="FF000000"/>
        <rFont val="仿宋"/>
        <charset val="134"/>
      </rPr>
      <t>0.1分</t>
    </r>
    <r>
      <rPr>
        <sz val="11"/>
        <color rgb="FF000000"/>
        <rFont val="仿宋"/>
        <charset val="134"/>
      </rPr>
      <t xml:space="preserve"> 
3、担任2024级公共管理研究生党支部书记 </t>
    </r>
    <r>
      <rPr>
        <b/>
        <sz val="11"/>
        <color rgb="FF000000"/>
        <rFont val="仿宋"/>
        <charset val="134"/>
      </rPr>
      <t>0.3分</t>
    </r>
  </si>
  <si>
    <r>
      <rPr>
        <sz val="11"/>
        <color rgb="FF000000"/>
        <rFont val="仿宋"/>
        <charset val="134"/>
      </rPr>
      <t>2025年6月21日，参加第十届风险灾害危机多学科论坛，汇报论文《城市极端暴雨内涝灾害链情景复现研究》</t>
    </r>
    <r>
      <rPr>
        <b/>
        <sz val="11"/>
        <color rgb="FF000000"/>
        <rFont val="仿宋"/>
        <charset val="134"/>
      </rPr>
      <t>5分</t>
    </r>
  </si>
  <si>
    <t>220240921870</t>
  </si>
  <si>
    <t>姚倩</t>
  </si>
  <si>
    <r>
      <rPr>
        <sz val="11"/>
        <color rgb="FF000000"/>
        <rFont val="仿宋"/>
        <charset val="134"/>
      </rPr>
      <t xml:space="preserve">2025年3月14日，参加兰州大学管理学院第十七届研究生学术年会，汇报论文《基于TOE框架的省级政府政务智慧服务能力影响因素研究》，并获优秀论文二等奖 </t>
    </r>
    <r>
      <rPr>
        <b/>
        <sz val="11"/>
        <color rgb="FF000000"/>
        <rFont val="仿宋"/>
        <charset val="134"/>
      </rPr>
      <t>5分</t>
    </r>
  </si>
  <si>
    <t>220240921190</t>
  </si>
  <si>
    <t>吴静萱</t>
  </si>
  <si>
    <r>
      <rPr>
        <sz val="11"/>
        <color theme="1"/>
        <rFont val="仿宋"/>
        <charset val="134"/>
      </rPr>
      <t>获兰州大学“青年志愿者优秀个人”荣誉称号</t>
    </r>
    <r>
      <rPr>
        <b/>
        <sz val="11"/>
        <color theme="1"/>
        <rFont val="仿宋"/>
        <charset val="134"/>
      </rPr>
      <t xml:space="preserve"> 0.2分</t>
    </r>
  </si>
  <si>
    <t>220250922500</t>
  </si>
  <si>
    <t>孙艳芸</t>
  </si>
  <si>
    <t>220240921660</t>
  </si>
  <si>
    <t>罗洽</t>
  </si>
  <si>
    <t>220240921690</t>
  </si>
  <si>
    <t>任可馨</t>
  </si>
  <si>
    <t>220240921820</t>
  </si>
  <si>
    <t>王雅淇</t>
  </si>
  <si>
    <t>220240921800</t>
  </si>
  <si>
    <t>王婉钰</t>
  </si>
  <si>
    <t>220240921730</t>
  </si>
  <si>
    <t>孙迎申</t>
  </si>
  <si>
    <t>220240921640</t>
  </si>
  <si>
    <t>鲁育红</t>
  </si>
  <si>
    <t>220250922651</t>
  </si>
  <si>
    <t>袁子鸣</t>
  </si>
  <si>
    <t>三等学业奖学金</t>
  </si>
  <si>
    <t>220240921610</t>
  </si>
  <si>
    <t>李嘉丽</t>
  </si>
  <si>
    <r>
      <rPr>
        <sz val="11"/>
        <color theme="1"/>
        <rFont val="仿宋"/>
        <charset val="134"/>
      </rPr>
      <t xml:space="preserve">担任班级学习委员 </t>
    </r>
    <r>
      <rPr>
        <b/>
        <sz val="11"/>
        <color theme="1"/>
        <rFont val="仿宋"/>
        <charset val="134"/>
      </rPr>
      <t>0.1分</t>
    </r>
  </si>
  <si>
    <t>220240921750</t>
  </si>
  <si>
    <t>陶致风</t>
  </si>
  <si>
    <r>
      <rPr>
        <sz val="11"/>
        <color rgb="FF000000"/>
        <rFont val="仿宋"/>
        <charset val="134"/>
      </rPr>
      <t>担任班级团支部宣传委员</t>
    </r>
    <r>
      <rPr>
        <b/>
        <sz val="11"/>
        <color rgb="FF000000"/>
        <rFont val="仿宋"/>
        <charset val="134"/>
      </rPr>
      <t xml:space="preserve"> 0.1分</t>
    </r>
  </si>
  <si>
    <t>220240921590</t>
  </si>
  <si>
    <t>金茹梦</t>
  </si>
  <si>
    <t>220240921830</t>
  </si>
  <si>
    <t>王琪</t>
  </si>
  <si>
    <t>220240921560</t>
  </si>
  <si>
    <t>郝敏杰</t>
  </si>
  <si>
    <t>220240921651</t>
  </si>
  <si>
    <t>陆泽华</t>
  </si>
  <si>
    <t>220240921551</t>
  </si>
  <si>
    <t>甘锦航</t>
  </si>
  <si>
    <t>220240921920</t>
  </si>
  <si>
    <t>郑思榆</t>
  </si>
  <si>
    <t>220240921950</t>
  </si>
  <si>
    <t>朱文静</t>
  </si>
  <si>
    <t>220240921960</t>
  </si>
  <si>
    <t>哏芷薇</t>
  </si>
  <si>
    <t>220240921781</t>
  </si>
  <si>
    <t>王家乐</t>
  </si>
  <si>
    <r>
      <rPr>
        <sz val="11"/>
        <color theme="1"/>
        <rFont val="仿宋"/>
        <charset val="134"/>
      </rPr>
      <t>1、获兰州大学“优秀共青团员”荣誉称号</t>
    </r>
    <r>
      <rPr>
        <b/>
        <sz val="11"/>
        <color theme="1"/>
        <rFont val="仿宋"/>
        <charset val="134"/>
      </rPr>
      <t xml:space="preserve"> 
0.2分</t>
    </r>
    <r>
      <rPr>
        <sz val="11"/>
        <color theme="1"/>
        <rFont val="仿宋"/>
        <charset val="134"/>
      </rPr>
      <t xml:space="preserve">
2、担任校研究生会文体活动部部门负责人 
</t>
    </r>
    <r>
      <rPr>
        <b/>
        <sz val="11"/>
        <color theme="1"/>
        <rFont val="仿宋"/>
        <charset val="134"/>
      </rPr>
      <t>0.1分</t>
    </r>
  </si>
  <si>
    <t>220240921570</t>
  </si>
  <si>
    <t>姜祎婷</t>
  </si>
  <si>
    <t>220240921631</t>
  </si>
  <si>
    <t>刘晏泽</t>
  </si>
  <si>
    <r>
      <rPr>
        <sz val="11"/>
        <color rgb="FF000000"/>
        <rFont val="仿宋"/>
        <charset val="134"/>
      </rPr>
      <t>1、担任本科生党支部委员</t>
    </r>
    <r>
      <rPr>
        <b/>
        <sz val="11"/>
        <color rgb="FF000000"/>
        <rFont val="仿宋"/>
        <charset val="134"/>
      </rPr>
      <t xml:space="preserve"> 0.1分</t>
    </r>
    <r>
      <rPr>
        <sz val="11"/>
        <color rgb="FF000000"/>
        <rFont val="仿宋"/>
        <charset val="134"/>
      </rPr>
      <t xml:space="preserve">
2、获兰州大学“优秀共青团员”荣誉称号</t>
    </r>
    <r>
      <rPr>
        <b/>
        <sz val="11"/>
        <color rgb="FF000000"/>
        <rFont val="仿宋"/>
        <charset val="134"/>
      </rPr>
      <t xml:space="preserve"> 0.2分</t>
    </r>
  </si>
  <si>
    <t>管理学院2024级工商管理学硕士班学业奖学金拟推荐名单</t>
  </si>
  <si>
    <t>GPA成绩
（GPA*20）</t>
  </si>
  <si>
    <t>220240919560</t>
  </si>
  <si>
    <t>李扬帆</t>
  </si>
  <si>
    <r>
      <rPr>
        <sz val="11"/>
        <rFont val="仿宋"/>
        <charset val="134"/>
      </rPr>
      <t xml:space="preserve">Xiaoshuai Peng, Yangfan Li, Shiyi Wang, Cui Zhao. Tripartite Evolutionary Game Analysis of the Industrial Internet Ecosystem. Journal of Systems Science and Systems Engineering 1-23 </t>
    </r>
    <r>
      <rPr>
        <b/>
        <sz val="11"/>
        <rFont val="仿宋"/>
        <charset val="134"/>
      </rPr>
      <t>FMS 英文期刊C级.发表时间：2025年5月14日 40分</t>
    </r>
  </si>
  <si>
    <t>220250920540</t>
  </si>
  <si>
    <t>黄馨怡</t>
  </si>
  <si>
    <r>
      <rPr>
        <sz val="11"/>
        <color theme="1"/>
        <rFont val="仿宋"/>
        <charset val="134"/>
      </rPr>
      <t xml:space="preserve">担任2022级人资市营班本科生党支部书记
</t>
    </r>
    <r>
      <rPr>
        <b/>
        <sz val="11"/>
        <color theme="1"/>
        <rFont val="仿宋"/>
        <charset val="134"/>
      </rPr>
      <t>0.3分</t>
    </r>
  </si>
  <si>
    <r>
      <rPr>
        <sz val="11"/>
        <rFont val="仿宋"/>
        <charset val="134"/>
      </rPr>
      <t xml:space="preserve">1、2025年7月11日至13日，参加中国社会心理学会管理心理学专业委员会2025年学术年会暨第七届中国管理心理学/组织行为学论坛，汇报论文《AI自我效能感对员工知识隐藏行为的影响机制研究--基于社会认知理论》 </t>
    </r>
    <r>
      <rPr>
        <b/>
        <sz val="11"/>
        <rFont val="仿宋"/>
        <charset val="134"/>
      </rPr>
      <t>5分</t>
    </r>
    <r>
      <rPr>
        <sz val="11"/>
        <rFont val="仿宋"/>
        <charset val="134"/>
      </rPr>
      <t xml:space="preserve">
2、2024年11月23日至24日，参加第九届中国大学生人力资源创新实践大赛本硕组总决赛HR-English赛道，荣获个人一等奖 </t>
    </r>
    <r>
      <rPr>
        <b/>
        <sz val="11"/>
        <rFont val="仿宋"/>
        <charset val="134"/>
      </rPr>
      <t>30分</t>
    </r>
  </si>
  <si>
    <t>220250920690</t>
  </si>
  <si>
    <t>隋煜</t>
  </si>
  <si>
    <r>
      <rPr>
        <sz val="11"/>
        <rFont val="仿宋"/>
        <charset val="134"/>
      </rPr>
      <t xml:space="preserve">2024年11月23日至24日，参加第九届中国大学生人力资源创新实践大赛本硕组总决赛案例分析赛道，荣获个人特等奖 </t>
    </r>
    <r>
      <rPr>
        <b/>
        <sz val="11"/>
        <rFont val="仿宋"/>
        <charset val="134"/>
      </rPr>
      <t>30分</t>
    </r>
  </si>
  <si>
    <t>220250920861</t>
  </si>
  <si>
    <t>姚王卿</t>
  </si>
  <si>
    <r>
      <rPr>
        <sz val="11"/>
        <rFont val="仿宋"/>
        <charset val="134"/>
      </rPr>
      <t xml:space="preserve">2024年9月，第十四届“挑战杯”甘肃省大学生创业竞赛中获金奖，项目名称《“应急卫士”——基于深度学习的复杂场景智慧应急救援系统》，负责人 </t>
    </r>
    <r>
      <rPr>
        <b/>
        <sz val="11"/>
        <rFont val="仿宋"/>
        <charset val="134"/>
      </rPr>
      <t>16分</t>
    </r>
  </si>
  <si>
    <t>220240919730</t>
  </si>
  <si>
    <t>田坤鹭</t>
  </si>
  <si>
    <r>
      <rPr>
        <sz val="11"/>
        <rFont val="仿宋"/>
        <charset val="134"/>
      </rPr>
      <t>担任2022级人资市营班本科生党支部委员</t>
    </r>
    <r>
      <rPr>
        <b/>
        <sz val="11"/>
        <rFont val="仿宋"/>
        <charset val="134"/>
      </rPr>
      <t xml:space="preserve"> 0.1分</t>
    </r>
  </si>
  <si>
    <r>
      <rPr>
        <sz val="11"/>
        <rFont val="仿宋"/>
        <charset val="134"/>
      </rPr>
      <t xml:space="preserve">2025年1月27日-2月8日，参加剑桥大学寒暑期交流项目：International Business and Business Strategy  </t>
    </r>
    <r>
      <rPr>
        <b/>
        <sz val="11"/>
        <rFont val="仿宋"/>
        <charset val="134"/>
      </rPr>
      <t>15分</t>
    </r>
  </si>
  <si>
    <t>220240919770</t>
  </si>
  <si>
    <t>王志怡</t>
  </si>
  <si>
    <r>
      <rPr>
        <sz val="11"/>
        <rFont val="仿宋"/>
        <charset val="134"/>
      </rPr>
      <t xml:space="preserve">获“青出于蓝，逐梦研途”兰州大学2025年研究生师生篮球联赛亚军 </t>
    </r>
    <r>
      <rPr>
        <b/>
        <sz val="11"/>
        <rFont val="仿宋"/>
        <charset val="134"/>
      </rPr>
      <t xml:space="preserve"> 0.2分</t>
    </r>
  </si>
  <si>
    <r>
      <rPr>
        <sz val="11"/>
        <rFont val="仿宋"/>
        <charset val="134"/>
      </rPr>
      <t>1、2025年9月2日，参加中国国际大学生创新大赛（2025）甘肃省分赛荣获金奖，成员</t>
    </r>
    <r>
      <rPr>
        <b/>
        <sz val="11"/>
        <rFont val="仿宋"/>
        <charset val="134"/>
      </rPr>
      <t xml:space="preserve"> 6分</t>
    </r>
    <r>
      <rPr>
        <sz val="11"/>
        <rFont val="仿宋"/>
        <charset val="134"/>
      </rPr>
      <t xml:space="preserve">
2、2025年7月11日至13日，参加中国社会心理学会管理心理学专业委员会2025年学术年会暨第七届中国管理心理学/组织行为学论坛，汇报论文《AI绩效反馈对员工积极行为的影响：基于同情感知与人际互动公正的双重中介作用的影响机制》</t>
    </r>
    <r>
      <rPr>
        <b/>
        <sz val="11"/>
        <rFont val="仿宋"/>
        <charset val="134"/>
      </rPr>
      <t xml:space="preserve"> 5分</t>
    </r>
  </si>
  <si>
    <t>220240919740</t>
  </si>
  <si>
    <t>王钧麟</t>
  </si>
  <si>
    <r>
      <rPr>
        <sz val="11"/>
        <rFont val="仿宋"/>
        <charset val="134"/>
      </rPr>
      <t>1、2025年9月2日，参加中国国际大学生创新大赛（2025）甘肃省分赛荣获金奖，成员</t>
    </r>
    <r>
      <rPr>
        <b/>
        <sz val="11"/>
        <rFont val="仿宋"/>
        <charset val="134"/>
      </rPr>
      <t xml:space="preserve"> 6分</t>
    </r>
    <r>
      <rPr>
        <sz val="11"/>
        <rFont val="仿宋"/>
        <charset val="134"/>
      </rPr>
      <t xml:space="preserve">
2、2025年3月14日，参加兰州大学管理学院“第十七届学术年会”，汇报论文《Does using s sledgehammer to crack a nut harm the organization? A study on the impact of perceived overqualification on unethical behavior from the perspective of dual strategy theory》，并获优秀论文二等奖</t>
    </r>
    <r>
      <rPr>
        <b/>
        <sz val="11"/>
        <rFont val="仿宋"/>
        <charset val="134"/>
      </rPr>
      <t xml:space="preserve"> 5分</t>
    </r>
  </si>
  <si>
    <t>220250920560</t>
  </si>
  <si>
    <t>李爱研</t>
  </si>
  <si>
    <r>
      <rPr>
        <sz val="11"/>
        <rFont val="仿宋"/>
        <charset val="134"/>
      </rPr>
      <t xml:space="preserve">2024年10月，第十四届“挑战杯”中国大学生创业计划竞赛中获国家级金奖，成员 </t>
    </r>
    <r>
      <rPr>
        <b/>
        <sz val="11"/>
        <rFont val="仿宋"/>
        <charset val="134"/>
      </rPr>
      <t>10分</t>
    </r>
  </si>
  <si>
    <t>220250920830</t>
  </si>
  <si>
    <t>武文之</t>
  </si>
  <si>
    <r>
      <rPr>
        <sz val="11"/>
        <rFont val="仿宋"/>
        <charset val="134"/>
      </rPr>
      <t>1、参加第28届中国大学生网球锦标赛（总决赛），获“总决赛团体体育道德风尚奖”</t>
    </r>
    <r>
      <rPr>
        <b/>
        <sz val="11"/>
        <rFont val="仿宋"/>
        <charset val="134"/>
      </rPr>
      <t xml:space="preserve"> 0.25分</t>
    </r>
    <r>
      <rPr>
        <sz val="11"/>
        <rFont val="仿宋"/>
        <charset val="134"/>
      </rPr>
      <t xml:space="preserve">
2、参加第3届中国大学生软式网球锦标赛，获得“甲组女团第五名” </t>
    </r>
    <r>
      <rPr>
        <b/>
        <sz val="11"/>
        <rFont val="仿宋"/>
        <charset val="134"/>
      </rPr>
      <t>0.25分</t>
    </r>
  </si>
  <si>
    <r>
      <rPr>
        <sz val="11"/>
        <rFont val="仿宋"/>
        <charset val="134"/>
      </rPr>
      <t>1、2025年7月11日至13日，参加中国社会心理学会管理心理学专业委员会2025年学术年会暨第七届中国管理心理学/组织行为学论坛，汇报论文《从人机竞速到道德失守:高竞争团队如何加速焦虑侵蚀伦理与幸福感》</t>
    </r>
    <r>
      <rPr>
        <b/>
        <sz val="11"/>
        <rFont val="仿宋"/>
        <charset val="134"/>
      </rPr>
      <t xml:space="preserve"> 5分</t>
    </r>
    <r>
      <rPr>
        <sz val="11"/>
        <rFont val="仿宋"/>
        <charset val="134"/>
      </rPr>
      <t xml:space="preserve">
2、2025年3月14日，参加兰州大学管理学院“第十七届研究生学术年会”，汇报论文《人工智能竞争型角色对员工幸福感、亲组织不道德行为的影响：职场焦虑的中介作用》 </t>
    </r>
    <r>
      <rPr>
        <b/>
        <sz val="11"/>
        <rFont val="仿宋"/>
        <charset val="134"/>
      </rPr>
      <t>5分</t>
    </r>
  </si>
  <si>
    <t>220240920000</t>
  </si>
  <si>
    <t>赵之菡</t>
  </si>
  <si>
    <r>
      <rPr>
        <sz val="11"/>
        <rFont val="仿宋"/>
        <charset val="134"/>
      </rPr>
      <t xml:space="preserve">获比亚迪杯兰州大学2025学生体育运动会研究生跳绳接龙比赛第八名 </t>
    </r>
    <r>
      <rPr>
        <b/>
        <sz val="11"/>
        <rFont val="仿宋"/>
        <charset val="134"/>
      </rPr>
      <t>0.05分</t>
    </r>
  </si>
  <si>
    <r>
      <rPr>
        <sz val="11"/>
        <rFont val="仿宋"/>
        <charset val="134"/>
      </rPr>
      <t>1.2025年7月11日至13日，参加中国社会心理学会管理心理学专业委员会2025年学术年会暨第七届中国管理心理学/组织行为学论坛，汇报论文《技术替代意识对员工工作重塑的影响机制研究--前摄型人格的调节作用》</t>
    </r>
    <r>
      <rPr>
        <b/>
        <sz val="11"/>
        <rFont val="仿宋"/>
        <charset val="134"/>
      </rPr>
      <t xml:space="preserve"> 5分</t>
    </r>
    <r>
      <rPr>
        <sz val="11"/>
        <rFont val="仿宋"/>
        <charset val="134"/>
      </rPr>
      <t xml:space="preserve">
2.2024年12月，参加中国研究生创新实践系列大赛第二届中国研究生企业管理创新大赛获三等奖，成员 </t>
    </r>
    <r>
      <rPr>
        <b/>
        <sz val="11"/>
        <rFont val="仿宋"/>
        <charset val="134"/>
      </rPr>
      <t>4分</t>
    </r>
  </si>
  <si>
    <t>220240919470</t>
  </si>
  <si>
    <t>程竹</t>
  </si>
  <si>
    <r>
      <rPr>
        <sz val="11"/>
        <color rgb="FF000000"/>
        <rFont val="仿宋"/>
        <charset val="134"/>
      </rPr>
      <t>2025年9月11日，获第十五届“挑战杯”甘肃省大学生课外学术科技作品竞赛特等奖，成员</t>
    </r>
    <r>
      <rPr>
        <b/>
        <sz val="11"/>
        <color rgb="FF000000"/>
        <rFont val="仿宋"/>
        <charset val="134"/>
      </rPr>
      <t xml:space="preserve"> 6分</t>
    </r>
  </si>
  <si>
    <t>220240919601</t>
  </si>
  <si>
    <t>楼向东</t>
  </si>
  <si>
    <r>
      <rPr>
        <sz val="11"/>
        <color rgb="FF000000"/>
        <rFont val="仿宋"/>
        <charset val="134"/>
      </rPr>
      <t xml:space="preserve">1、担任2024级工商管理硕士班学习委员 </t>
    </r>
    <r>
      <rPr>
        <b/>
        <sz val="11"/>
        <color rgb="FF000000"/>
        <rFont val="仿宋"/>
        <charset val="134"/>
      </rPr>
      <t>0.1分</t>
    </r>
    <r>
      <rPr>
        <sz val="11"/>
        <color rgb="FF000000"/>
        <rFont val="仿宋"/>
        <charset val="134"/>
      </rPr>
      <t xml:space="preserve">
2、2025年5月4日，获“兰州大学优秀共青团员”荣誉称号</t>
    </r>
    <r>
      <rPr>
        <b/>
        <sz val="11"/>
        <color rgb="FF000000"/>
        <rFont val="仿宋"/>
        <charset val="134"/>
      </rPr>
      <t xml:space="preserve"> 0.2分</t>
    </r>
  </si>
  <si>
    <r>
      <rPr>
        <sz val="11"/>
        <color rgb="FF000000"/>
        <rFont val="仿宋"/>
        <charset val="134"/>
      </rPr>
      <t xml:space="preserve">2025年9月2日，参加中国国际大学生创新大赛（2025）甘肃省分赛荣获金奖，成员 </t>
    </r>
    <r>
      <rPr>
        <b/>
        <sz val="11"/>
        <color rgb="FF000000"/>
        <rFont val="仿宋"/>
        <charset val="134"/>
      </rPr>
      <t>6分</t>
    </r>
  </si>
  <si>
    <t>220240919550</t>
  </si>
  <si>
    <t>李丽娜</t>
  </si>
  <si>
    <r>
      <rPr>
        <sz val="11"/>
        <color rgb="FF000000"/>
        <rFont val="仿宋"/>
        <charset val="134"/>
      </rPr>
      <t>1、获比亚迪杯兰州大学2025学生体育运动会女子组投篮第四名</t>
    </r>
    <r>
      <rPr>
        <b/>
        <sz val="11"/>
        <color rgb="FF000000"/>
        <rFont val="仿宋"/>
        <charset val="134"/>
      </rPr>
      <t xml:space="preserve"> 0.2分</t>
    </r>
    <r>
      <rPr>
        <sz val="11"/>
        <color rgb="FF000000"/>
        <rFont val="仿宋"/>
        <charset val="134"/>
      </rPr>
      <t xml:space="preserve">
2、获女子组4×100接力团体第7名 </t>
    </r>
    <r>
      <rPr>
        <b/>
        <sz val="11"/>
        <color rgb="FF000000"/>
        <rFont val="仿宋"/>
        <charset val="134"/>
      </rPr>
      <t>0.05分</t>
    </r>
    <r>
      <rPr>
        <sz val="11"/>
        <color rgb="FF000000"/>
        <rFont val="仿宋"/>
        <charset val="134"/>
      </rPr>
      <t xml:space="preserve">
3、获校级篮球师生联赛女子组亚军 </t>
    </r>
    <r>
      <rPr>
        <b/>
        <sz val="11"/>
        <color rgb="FF000000"/>
        <rFont val="仿宋"/>
        <charset val="134"/>
      </rPr>
      <t>0.2分</t>
    </r>
  </si>
  <si>
    <t>220240919610</t>
  </si>
  <si>
    <t>吕娜</t>
  </si>
  <si>
    <r>
      <rPr>
        <sz val="11"/>
        <color rgb="FF000000"/>
        <rFont val="仿宋"/>
        <charset val="134"/>
      </rPr>
      <t xml:space="preserve">1.担任2024级工商管理研究生党支部组织委员 </t>
    </r>
    <r>
      <rPr>
        <b/>
        <sz val="11"/>
        <color rgb="FF000000"/>
        <rFont val="仿宋"/>
        <charset val="134"/>
      </rPr>
      <t>0.1分</t>
    </r>
    <r>
      <rPr>
        <sz val="11"/>
        <color rgb="FF000000"/>
        <rFont val="仿宋"/>
        <charset val="134"/>
      </rPr>
      <t xml:space="preserve">
2.比亚迪杯兰州大学2025学生体育运动会“风火轮”团体项目第二名 </t>
    </r>
    <r>
      <rPr>
        <b/>
        <sz val="11"/>
        <color rgb="FF000000"/>
        <rFont val="仿宋"/>
        <charset val="134"/>
      </rPr>
      <t>0.1分</t>
    </r>
  </si>
  <si>
    <t>220240919780</t>
  </si>
  <si>
    <t>王怡婷</t>
  </si>
  <si>
    <r>
      <rPr>
        <sz val="11"/>
        <color theme="1"/>
        <rFont val="仿宋"/>
        <charset val="134"/>
      </rPr>
      <t xml:space="preserve">担任2022级会计学专业班本科生党支部委员  </t>
    </r>
    <r>
      <rPr>
        <b/>
        <sz val="11"/>
        <color theme="1"/>
        <rFont val="仿宋"/>
        <charset val="134"/>
      </rPr>
      <t>0.1分</t>
    </r>
  </si>
  <si>
    <r>
      <rPr>
        <sz val="11"/>
        <color rgb="FF000000"/>
        <rFont val="仿宋"/>
        <charset val="134"/>
      </rPr>
      <t>2025年6月27-28日，参加《当代会计评论》“又日新”论坛（西安交通大学站），汇报论文《人工智能如何在业绩预告中见微知著？基于文本分析与机器学习的证据》</t>
    </r>
    <r>
      <rPr>
        <b/>
        <sz val="11"/>
        <color rgb="FF000000"/>
        <rFont val="仿宋"/>
        <charset val="134"/>
      </rPr>
      <t xml:space="preserve"> 5分</t>
    </r>
  </si>
  <si>
    <t>220240919830</t>
  </si>
  <si>
    <t>夏子欣</t>
  </si>
  <si>
    <r>
      <rPr>
        <sz val="11"/>
        <rFont val="仿宋"/>
        <charset val="134"/>
      </rPr>
      <t>2025年6月，参加第二届科研组织与管理改革学术研讨会，论文《组织忘却对数字流程创新的影响研究：社会责任的调节效应》被评为高水平论文</t>
    </r>
    <r>
      <rPr>
        <sz val="11"/>
        <color rgb="FFFF0000"/>
        <rFont val="仿宋"/>
        <charset val="134"/>
      </rPr>
      <t xml:space="preserve">  </t>
    </r>
    <r>
      <rPr>
        <b/>
        <sz val="11"/>
        <color theme="1"/>
        <rFont val="仿宋"/>
        <charset val="134"/>
      </rPr>
      <t>5分</t>
    </r>
  </si>
  <si>
    <t>220240919540</t>
  </si>
  <si>
    <t>贾鑫鑫</t>
  </si>
  <si>
    <r>
      <rPr>
        <sz val="11"/>
        <color rgb="FF000000"/>
        <rFont val="仿宋"/>
        <charset val="134"/>
      </rPr>
      <t>获比亚迪杯兰州大学2025学生体育运动会“风火轮”团体项目第二名</t>
    </r>
    <r>
      <rPr>
        <b/>
        <sz val="11"/>
        <color rgb="FF000000"/>
        <rFont val="仿宋"/>
        <charset val="134"/>
      </rPr>
      <t xml:space="preserve"> 0.1分</t>
    </r>
  </si>
  <si>
    <r>
      <rPr>
        <sz val="11"/>
        <color rgb="FF000000"/>
        <rFont val="仿宋"/>
        <charset val="134"/>
      </rPr>
      <t>2025年7月11日至13日，参加中国社会心理学会管理心理学专业委员会2025年学术年会暨第七届中国管理心理学/组织行为学论坛，汇报论文《女性高管与企业数字化转型的影响研究》</t>
    </r>
    <r>
      <rPr>
        <b/>
        <sz val="11"/>
        <color rgb="FF000000"/>
        <rFont val="仿宋"/>
        <charset val="134"/>
      </rPr>
      <t xml:space="preserve"> 5分</t>
    </r>
  </si>
  <si>
    <t>220240919890</t>
  </si>
  <si>
    <t>易梦露</t>
  </si>
  <si>
    <r>
      <rPr>
        <sz val="11"/>
        <color rgb="FF000000"/>
        <rFont val="仿宋"/>
        <charset val="134"/>
      </rPr>
      <t>2025年3月14日，参加兰州大学管理学院第十七届研究生学术年会，汇报论文《产业链气候韧性:内涵、测度及演变--以战略性新兴产业为例》，并获优秀论文二等奖</t>
    </r>
    <r>
      <rPr>
        <b/>
        <sz val="11"/>
        <color rgb="FF000000"/>
        <rFont val="仿宋"/>
        <charset val="134"/>
      </rPr>
      <t xml:space="preserve"> 5分</t>
    </r>
  </si>
  <si>
    <t>220240919460</t>
  </si>
  <si>
    <t>柏佳希</t>
  </si>
  <si>
    <r>
      <rPr>
        <sz val="11"/>
        <color rgb="FF000000"/>
        <rFont val="仿宋"/>
        <charset val="134"/>
      </rPr>
      <t xml:space="preserve">2025年3月14日，参加兰州大学管理学院第十七届研究生学术年会，汇报论文《目标聚集的教练如何影响员工的创造性问题解决?被调节的链式中介模型》，并获优秀论文一等奖 </t>
    </r>
    <r>
      <rPr>
        <b/>
        <sz val="11"/>
        <color rgb="FF000000"/>
        <rFont val="仿宋"/>
        <charset val="134"/>
      </rPr>
      <t>5分</t>
    </r>
  </si>
  <si>
    <t>220240919790</t>
  </si>
  <si>
    <t>王昊彧</t>
  </si>
  <si>
    <r>
      <rPr>
        <sz val="11"/>
        <color rgb="FF000000"/>
        <rFont val="仿宋"/>
        <charset val="134"/>
      </rPr>
      <t xml:space="preserve">2025年8月8日至10日，参加第二十届服务系统与服务管理国际学术会议ICSSSM，汇报论文《Supplier encronchment? lmplication of Suppliers' direct selling on supply chain information flow and channel structure》 </t>
    </r>
    <r>
      <rPr>
        <b/>
        <sz val="11"/>
        <color rgb="FF000000"/>
        <rFont val="仿宋"/>
        <charset val="134"/>
      </rPr>
      <t>5分</t>
    </r>
  </si>
  <si>
    <t>220240919650</t>
  </si>
  <si>
    <t>潘淑艳</t>
  </si>
  <si>
    <r>
      <rPr>
        <sz val="11"/>
        <color rgb="FF000000"/>
        <rFont val="仿宋"/>
        <charset val="134"/>
      </rPr>
      <t>2025年7月11日至14日，参加2025POMS-INTERNATIONAL CON CONFERENCE IN CHINA-DIGITAL INTELLIGENT OPERATIONS EMPOWERING MANAGEMENT INNOVATION AND REVOLUTION会议，汇报论文《E-Commerce private label advertising:Strategies for High-End and Low-End》</t>
    </r>
    <r>
      <rPr>
        <b/>
        <sz val="11"/>
        <color rgb="FF000000"/>
        <rFont val="仿宋"/>
        <charset val="134"/>
      </rPr>
      <t xml:space="preserve"> 5分</t>
    </r>
  </si>
  <si>
    <t>220240919921</t>
  </si>
  <si>
    <t>张海涛</t>
  </si>
  <si>
    <r>
      <rPr>
        <sz val="11"/>
        <color rgb="FF000000"/>
        <rFont val="仿宋"/>
        <charset val="134"/>
      </rPr>
      <t>2025年7月11日至13日，参加中国社会心理学会管理心理学专业委员会2025年学术年会暨第七届中国管理心理学/组织行为学论坛，汇报论文《指头触动、决策生变:界面触摸程度如何影响消费者反应的元分析》</t>
    </r>
    <r>
      <rPr>
        <b/>
        <sz val="11"/>
        <color rgb="FF000000"/>
        <rFont val="仿宋"/>
        <charset val="134"/>
      </rPr>
      <t xml:space="preserve"> 5分</t>
    </r>
  </si>
  <si>
    <t>220240919631</t>
  </si>
  <si>
    <t>马万平</t>
  </si>
  <si>
    <r>
      <rPr>
        <sz val="11"/>
        <color rgb="FF000000"/>
        <rFont val="仿宋"/>
        <charset val="134"/>
      </rPr>
      <t xml:space="preserve">获比亚迪杯兰州大学2025学生体育运动会研究生男子组25米往返插拔旗决赛第八名  </t>
    </r>
    <r>
      <rPr>
        <b/>
        <sz val="11"/>
        <color rgb="FF000000"/>
        <rFont val="仿宋"/>
        <charset val="134"/>
      </rPr>
      <t>0.1分</t>
    </r>
  </si>
  <si>
    <r>
      <rPr>
        <sz val="11"/>
        <color theme="1"/>
        <rFont val="仿宋"/>
        <charset val="134"/>
      </rPr>
      <t xml:space="preserve">2024年12月，参加中国研究生创新实践系列大赛第二届中国研究生企业管理创新大赛，荣获三等奖，成员 </t>
    </r>
    <r>
      <rPr>
        <b/>
        <sz val="11"/>
        <color theme="1"/>
        <rFont val="仿宋"/>
        <charset val="134"/>
      </rPr>
      <t xml:space="preserve">4分 </t>
    </r>
  </si>
  <si>
    <t>220240919801</t>
  </si>
  <si>
    <t>王皓</t>
  </si>
  <si>
    <r>
      <rPr>
        <sz val="11"/>
        <color theme="1"/>
        <rFont val="仿宋"/>
        <charset val="134"/>
      </rPr>
      <t xml:space="preserve">2025年9月，参加中国研究生乡村振兴科技强农+创新大赛第二届乡村振兴志愿服务技能大赛，荣获团队三等奖，成员 </t>
    </r>
    <r>
      <rPr>
        <b/>
        <sz val="11"/>
        <color theme="1"/>
        <rFont val="仿宋"/>
        <charset val="134"/>
      </rPr>
      <t xml:space="preserve">4分 </t>
    </r>
  </si>
  <si>
    <t>220240919570</t>
  </si>
  <si>
    <t>廖静</t>
  </si>
  <si>
    <t>220240919810</t>
  </si>
  <si>
    <t>吴依婷</t>
  </si>
  <si>
    <r>
      <rPr>
        <sz val="11"/>
        <color rgb="FF000000"/>
        <rFont val="仿宋"/>
        <charset val="134"/>
      </rPr>
      <t xml:space="preserve">担任2024级工商管理研究生党支部书记/班长 </t>
    </r>
    <r>
      <rPr>
        <b/>
        <sz val="11"/>
        <color rgb="FF000000"/>
        <rFont val="仿宋"/>
        <charset val="134"/>
      </rPr>
      <t>0.3分</t>
    </r>
  </si>
  <si>
    <t>220240919520</t>
  </si>
  <si>
    <t>黄多</t>
  </si>
  <si>
    <t>220240919980</t>
  </si>
  <si>
    <t>张懿</t>
  </si>
  <si>
    <t>220240919960</t>
  </si>
  <si>
    <t>张晓玲</t>
  </si>
  <si>
    <t>220240919940</t>
  </si>
  <si>
    <t>张利双</t>
  </si>
  <si>
    <r>
      <rPr>
        <sz val="11"/>
        <color rgb="FF000000"/>
        <rFont val="仿宋"/>
        <charset val="134"/>
      </rPr>
      <t xml:space="preserve">担任2024级工商管理硕士班团支部宣传委员 </t>
    </r>
    <r>
      <rPr>
        <b/>
        <sz val="11"/>
        <color rgb="FF000000"/>
        <rFont val="仿宋"/>
        <charset val="134"/>
      </rPr>
      <t>0.1分</t>
    </r>
  </si>
  <si>
    <t>220240919590</t>
  </si>
  <si>
    <t>刘潇晓</t>
  </si>
  <si>
    <t>220240919930</t>
  </si>
  <si>
    <t>张宏琴</t>
  </si>
  <si>
    <t>220240919480</t>
  </si>
  <si>
    <t>邓倩</t>
  </si>
  <si>
    <t>220240919760</t>
  </si>
  <si>
    <t>王雪娇</t>
  </si>
  <si>
    <t>220240919510</t>
  </si>
  <si>
    <t>贺露影</t>
  </si>
  <si>
    <t>220240919531</t>
  </si>
  <si>
    <t>贾俊祥</t>
  </si>
  <si>
    <t>220240919640</t>
  </si>
  <si>
    <t>马英莲</t>
  </si>
  <si>
    <t>220250920750</t>
  </si>
  <si>
    <t>王若迪</t>
  </si>
  <si>
    <t>220220917361</t>
  </si>
  <si>
    <t>王伟铭</t>
  </si>
  <si>
    <r>
      <rPr>
        <sz val="11"/>
        <color rgb="FF000000"/>
        <rFont val="仿宋"/>
        <charset val="134"/>
      </rPr>
      <t>获比亚迪杯兰州大学2025学生体育运动会男子组铅球第四名</t>
    </r>
    <r>
      <rPr>
        <b/>
        <sz val="11"/>
        <color rgb="FF000000"/>
        <rFont val="仿宋"/>
        <charset val="134"/>
      </rPr>
      <t xml:space="preserve"> 0.2分</t>
    </r>
  </si>
  <si>
    <t>220240919990</t>
  </si>
  <si>
    <t>赵育凡</t>
  </si>
  <si>
    <r>
      <rPr>
        <sz val="11"/>
        <color rgb="FF000000"/>
        <rFont val="仿宋"/>
        <charset val="134"/>
      </rPr>
      <t xml:space="preserve">获比亚迪杯兰州大学2025学生体育运动会研究生跳绳接龙比赛第八名 </t>
    </r>
    <r>
      <rPr>
        <b/>
        <sz val="11"/>
        <color rgb="FF000000"/>
        <rFont val="仿宋"/>
        <charset val="134"/>
      </rPr>
      <t>0.05分</t>
    </r>
  </si>
  <si>
    <t>220240919950</t>
  </si>
  <si>
    <t>张沁</t>
  </si>
  <si>
    <t>220240920050</t>
  </si>
  <si>
    <t>闫艳君</t>
  </si>
  <si>
    <t>220240919620</t>
  </si>
  <si>
    <t>马芳茹</t>
  </si>
  <si>
    <r>
      <rPr>
        <sz val="11"/>
        <color rgb="FF000000"/>
        <rFont val="仿宋"/>
        <charset val="134"/>
      </rPr>
      <t xml:space="preserve">1、获兰州大学“优秀研究生会干部”荣誉称号  </t>
    </r>
    <r>
      <rPr>
        <b/>
        <sz val="11"/>
        <color rgb="FF000000"/>
        <rFont val="仿宋"/>
        <charset val="134"/>
      </rPr>
      <t>0.2分</t>
    </r>
    <r>
      <rPr>
        <sz val="11"/>
        <color rgb="FF000000"/>
        <rFont val="仿宋"/>
        <charset val="134"/>
      </rPr>
      <t xml:space="preserve">
2、担任兰州大学研究生会综合事务部部门负责人</t>
    </r>
    <r>
      <rPr>
        <b/>
        <sz val="11"/>
        <color rgb="FF000000"/>
        <rFont val="仿宋"/>
        <charset val="134"/>
      </rPr>
      <t xml:space="preserve"> 0.1分</t>
    </r>
  </si>
  <si>
    <t>220240919840</t>
  </si>
  <si>
    <t>徐佳宁</t>
  </si>
  <si>
    <r>
      <rPr>
        <sz val="11"/>
        <color rgb="FF000000"/>
        <rFont val="仿宋"/>
        <charset val="134"/>
      </rPr>
      <t>担任2024级工商管理研究生党支部宣传委员</t>
    </r>
    <r>
      <rPr>
        <b/>
        <sz val="11"/>
        <color rgb="FF000000"/>
        <rFont val="仿宋"/>
        <charset val="134"/>
      </rPr>
      <t xml:space="preserve"> 0.1分</t>
    </r>
  </si>
  <si>
    <t>220240919490</t>
  </si>
  <si>
    <t>翟思慧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</si>
</sst>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1"/>
      <color theme="1"/>
      <name val="仿宋"/>
      <charset val="134"/>
    </font>
    <font>
      <b/>
      <sz val="18"/>
      <color theme="1"/>
      <name val="仿宋"/>
      <charset val="134"/>
    </font>
    <font>
      <b/>
      <sz val="11"/>
      <name val="仿宋"/>
      <charset val="134"/>
    </font>
    <font>
      <sz val="11"/>
      <name val="仿宋"/>
      <charset val="134"/>
    </font>
    <font>
      <sz val="11"/>
      <color rgb="FF000000"/>
      <name val="仿宋"/>
      <charset val="134"/>
    </font>
    <font>
      <b/>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仿宋"/>
      <charset val="134"/>
    </font>
    <font>
      <sz val="11"/>
      <color rgb="FFFF0000"/>
      <name val="仿宋"/>
      <charset val="134"/>
    </font>
  </fonts>
  <fills count="3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46">
    <xf numFmtId="0" fontId="0" fillId="0" borderId="0" xfId="0">
      <alignment vertical="center"/>
    </xf>
    <xf numFmtId="0" fontId="1" fillId="0" borderId="0" xfId="0" applyFont="1" applyBorder="1">
      <alignment vertical="center"/>
    </xf>
    <xf numFmtId="0" fontId="1"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176" fontId="1" fillId="3"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76" fontId="4" fillId="3"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1" fillId="4" borderId="1" xfId="0" applyFont="1" applyFill="1" applyBorder="1" applyAlignment="1">
      <alignment horizontal="center" vertical="center"/>
    </xf>
    <xf numFmtId="176"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0" fillId="0" borderId="0" xfId="0" applyBorder="1">
      <alignment vertical="center"/>
    </xf>
    <xf numFmtId="0" fontId="0" fillId="0" borderId="0" xfId="0" applyFill="1">
      <alignment vertical="center"/>
    </xf>
    <xf numFmtId="0" fontId="6"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justify" vertical="center"/>
    </xf>
    <xf numFmtId="0" fontId="1" fillId="2" borderId="1" xfId="0" applyFont="1" applyFill="1" applyBorder="1" applyAlignment="1">
      <alignment horizontal="justify" vertical="center"/>
    </xf>
    <xf numFmtId="0" fontId="1" fillId="3" borderId="1" xfId="0" applyFont="1" applyFill="1" applyBorder="1" applyAlignment="1">
      <alignment horizontal="justify" vertical="center"/>
    </xf>
    <xf numFmtId="0" fontId="1" fillId="4" borderId="1" xfId="0" applyFont="1" applyFill="1" applyBorder="1" applyAlignment="1">
      <alignment horizontal="left" vertical="center"/>
    </xf>
    <xf numFmtId="0" fontId="5" fillId="4"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1" fillId="2" borderId="1" xfId="0" applyFont="1" applyFill="1" applyBorder="1" applyAlignment="1" quotePrefix="1">
      <alignment horizontal="center" vertical="center"/>
    </xf>
    <xf numFmtId="0" fontId="1" fillId="3" borderId="1" xfId="0" applyFont="1" applyFill="1" applyBorder="1" applyAlignment="1" quotePrefix="1">
      <alignment horizontal="center" vertical="center"/>
    </xf>
    <xf numFmtId="0" fontId="1" fillId="4" borderId="1" xfId="0" applyFont="1" applyFill="1" applyBorder="1" applyAlignment="1" quotePrefix="1">
      <alignment horizontal="center" vertical="center"/>
    </xf>
    <xf numFmtId="0" fontId="4" fillId="2"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9A8A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90" zoomScaleNormal="90" workbookViewId="0">
      <selection activeCell="N37" sqref="N37"/>
    </sheetView>
  </sheetViews>
  <sheetFormatPr defaultColWidth="3.725" defaultRowHeight="13.5"/>
  <cols>
    <col min="1" max="1" width="8.19166666666667" customWidth="1"/>
    <col min="2" max="2" width="15" customWidth="1"/>
    <col min="3" max="3" width="9.44166666666667" customWidth="1"/>
    <col min="4" max="4" width="10.275" customWidth="1"/>
    <col min="5" max="5" width="14.3" customWidth="1"/>
    <col min="6" max="6" width="10.4166666666667" customWidth="1"/>
    <col min="7" max="7" width="11.9416666666667" customWidth="1"/>
    <col min="8" max="8" width="10.8333333333333" customWidth="1"/>
    <col min="9" max="9" width="38.3333333333333" customWidth="1"/>
    <col min="10" max="10" width="11.2416666666667" customWidth="1"/>
    <col min="11" max="11" width="15.55" customWidth="1"/>
    <col min="12" max="12" width="11.3833333333333" customWidth="1"/>
    <col min="13" max="13" width="59.025" customWidth="1"/>
    <col min="14" max="14" width="16.525" customWidth="1"/>
    <col min="15" max="15" width="17.6416666666667" customWidth="1"/>
  </cols>
  <sheetData>
    <row r="1" s="35" customFormat="1" ht="30" customHeight="1" spans="1:14">
      <c r="A1" s="6" t="s">
        <v>0</v>
      </c>
      <c r="B1" s="7"/>
      <c r="C1" s="7"/>
      <c r="D1" s="7"/>
      <c r="E1" s="7"/>
      <c r="F1" s="7"/>
      <c r="G1" s="7"/>
      <c r="H1" s="7"/>
      <c r="I1" s="7"/>
      <c r="J1" s="7"/>
      <c r="K1" s="7"/>
      <c r="L1" s="7"/>
      <c r="M1" s="7"/>
      <c r="N1" s="6"/>
    </row>
    <row r="2" s="35" customFormat="1" ht="40" customHeight="1" spans="1:14">
      <c r="A2" s="8" t="s">
        <v>1</v>
      </c>
      <c r="B2" s="8"/>
      <c r="C2" s="8"/>
      <c r="D2" s="8"/>
      <c r="E2" s="8"/>
      <c r="F2" s="8"/>
      <c r="G2" s="8"/>
      <c r="H2" s="8"/>
      <c r="I2" s="8"/>
      <c r="J2" s="8"/>
      <c r="K2" s="8"/>
      <c r="L2" s="8"/>
      <c r="M2" s="8"/>
      <c r="N2" s="8"/>
    </row>
    <row r="3" s="5" customFormat="1" ht="35" customHeight="1" spans="1:14">
      <c r="A3" s="9" t="s">
        <v>2</v>
      </c>
      <c r="B3" s="9" t="s">
        <v>3</v>
      </c>
      <c r="C3" s="9" t="s">
        <v>4</v>
      </c>
      <c r="D3" s="9" t="s">
        <v>5</v>
      </c>
      <c r="E3" s="9" t="s">
        <v>6</v>
      </c>
      <c r="F3" s="37" t="s">
        <v>7</v>
      </c>
      <c r="G3" s="10" t="s">
        <v>8</v>
      </c>
      <c r="H3" s="10" t="s">
        <v>9</v>
      </c>
      <c r="I3" s="9" t="s">
        <v>10</v>
      </c>
      <c r="J3" s="9" t="s">
        <v>11</v>
      </c>
      <c r="K3" s="9" t="s">
        <v>12</v>
      </c>
      <c r="L3" s="9" t="s">
        <v>13</v>
      </c>
      <c r="M3" s="10" t="s">
        <v>14</v>
      </c>
      <c r="N3" s="9" t="s">
        <v>15</v>
      </c>
    </row>
    <row r="4" s="36" customFormat="1" ht="106" customHeight="1" spans="1:14">
      <c r="A4" s="15">
        <v>1</v>
      </c>
      <c r="B4" s="15" t="s">
        <v>16</v>
      </c>
      <c r="C4" s="15" t="s">
        <v>17</v>
      </c>
      <c r="D4" s="15" t="s">
        <v>18</v>
      </c>
      <c r="E4" s="15" t="s">
        <v>19</v>
      </c>
      <c r="F4" s="16">
        <v>4.25</v>
      </c>
      <c r="G4" s="15">
        <f t="shared" ref="G4:G14" si="0">F4*20</f>
        <v>85</v>
      </c>
      <c r="H4" s="15">
        <v>0.2</v>
      </c>
      <c r="I4" s="17" t="s">
        <v>20</v>
      </c>
      <c r="J4" s="15">
        <f>G4+H4</f>
        <v>85.2</v>
      </c>
      <c r="K4" s="15">
        <v>2</v>
      </c>
      <c r="L4" s="38">
        <v>19</v>
      </c>
      <c r="M4" s="17" t="s">
        <v>21</v>
      </c>
      <c r="N4" s="15" t="s">
        <v>22</v>
      </c>
    </row>
    <row r="5" s="36" customFormat="1" ht="70" customHeight="1" spans="1:14">
      <c r="A5" s="15">
        <v>2</v>
      </c>
      <c r="B5" s="15" t="s">
        <v>23</v>
      </c>
      <c r="C5" s="15" t="s">
        <v>24</v>
      </c>
      <c r="D5" s="15" t="s">
        <v>18</v>
      </c>
      <c r="E5" s="15" t="s">
        <v>19</v>
      </c>
      <c r="F5" s="16">
        <v>4.21</v>
      </c>
      <c r="G5" s="15">
        <f t="shared" si="0"/>
        <v>84.2</v>
      </c>
      <c r="H5" s="15">
        <v>0.3</v>
      </c>
      <c r="I5" s="17" t="s">
        <v>25</v>
      </c>
      <c r="J5" s="15">
        <f>G5+H5</f>
        <v>84.5</v>
      </c>
      <c r="K5" s="15">
        <v>5</v>
      </c>
      <c r="L5" s="38">
        <v>12</v>
      </c>
      <c r="M5" s="17" t="s">
        <v>26</v>
      </c>
      <c r="N5" s="15" t="s">
        <v>22</v>
      </c>
    </row>
    <row r="6" ht="91" customHeight="1" spans="1:15">
      <c r="A6" s="15">
        <v>3</v>
      </c>
      <c r="B6" s="15" t="s">
        <v>27</v>
      </c>
      <c r="C6" s="15" t="s">
        <v>28</v>
      </c>
      <c r="D6" s="15" t="s">
        <v>18</v>
      </c>
      <c r="E6" s="15" t="s">
        <v>19</v>
      </c>
      <c r="F6" s="16">
        <v>3.89</v>
      </c>
      <c r="G6" s="15">
        <f t="shared" si="0"/>
        <v>77.8</v>
      </c>
      <c r="H6" s="15">
        <v>0.5</v>
      </c>
      <c r="I6" s="13" t="s">
        <v>29</v>
      </c>
      <c r="J6" s="15">
        <f>G6+H6</f>
        <v>78.3</v>
      </c>
      <c r="K6" s="15">
        <v>29</v>
      </c>
      <c r="L6" s="11">
        <v>10</v>
      </c>
      <c r="M6" s="13" t="s">
        <v>30</v>
      </c>
      <c r="N6" s="15" t="s">
        <v>22</v>
      </c>
      <c r="O6" s="36"/>
    </row>
    <row r="7" ht="99" customHeight="1" spans="1:15">
      <c r="A7" s="15">
        <v>4</v>
      </c>
      <c r="B7" s="15" t="s">
        <v>31</v>
      </c>
      <c r="C7" s="15" t="s">
        <v>32</v>
      </c>
      <c r="D7" s="15" t="s">
        <v>18</v>
      </c>
      <c r="E7" s="15" t="s">
        <v>19</v>
      </c>
      <c r="F7" s="16">
        <v>3.91</v>
      </c>
      <c r="G7" s="15">
        <f t="shared" si="0"/>
        <v>78.2</v>
      </c>
      <c r="H7" s="15">
        <v>0.1</v>
      </c>
      <c r="I7" s="39" t="s">
        <v>33</v>
      </c>
      <c r="J7" s="15">
        <f>G7+H7</f>
        <v>78.3</v>
      </c>
      <c r="K7" s="15">
        <v>29</v>
      </c>
      <c r="L7" s="11">
        <v>10</v>
      </c>
      <c r="M7" s="17" t="s">
        <v>34</v>
      </c>
      <c r="N7" s="15" t="s">
        <v>22</v>
      </c>
      <c r="O7" s="36"/>
    </row>
    <row r="8" ht="109" customHeight="1" spans="1:15">
      <c r="A8" s="15">
        <v>5</v>
      </c>
      <c r="B8" s="46" t="s">
        <v>35</v>
      </c>
      <c r="C8" s="15" t="s">
        <v>36</v>
      </c>
      <c r="D8" s="15" t="s">
        <v>18</v>
      </c>
      <c r="E8" s="15" t="s">
        <v>19</v>
      </c>
      <c r="F8" s="16">
        <v>3.9</v>
      </c>
      <c r="G8" s="15">
        <f t="shared" si="0"/>
        <v>78</v>
      </c>
      <c r="H8" s="15" t="s">
        <v>37</v>
      </c>
      <c r="I8" s="30" t="s">
        <v>37</v>
      </c>
      <c r="J8" s="15">
        <f>G8</f>
        <v>78</v>
      </c>
      <c r="K8" s="15">
        <v>34</v>
      </c>
      <c r="L8" s="15">
        <v>10</v>
      </c>
      <c r="M8" s="17" t="s">
        <v>38</v>
      </c>
      <c r="N8" s="15" t="s">
        <v>22</v>
      </c>
      <c r="O8" s="36"/>
    </row>
    <row r="9" ht="43" customHeight="1" spans="1:15">
      <c r="A9" s="15">
        <v>6</v>
      </c>
      <c r="B9" s="15" t="s">
        <v>39</v>
      </c>
      <c r="C9" s="15" t="s">
        <v>40</v>
      </c>
      <c r="D9" s="15" t="s">
        <v>18</v>
      </c>
      <c r="E9" s="15" t="s">
        <v>19</v>
      </c>
      <c r="F9" s="16">
        <v>4.11</v>
      </c>
      <c r="G9" s="15">
        <f t="shared" si="0"/>
        <v>82.2</v>
      </c>
      <c r="H9" s="15">
        <v>0.1</v>
      </c>
      <c r="I9" s="40" t="s">
        <v>41</v>
      </c>
      <c r="J9" s="15">
        <v>82.3</v>
      </c>
      <c r="K9" s="15">
        <v>11</v>
      </c>
      <c r="L9" s="15">
        <v>6</v>
      </c>
      <c r="M9" s="17" t="s">
        <v>42</v>
      </c>
      <c r="N9" s="15" t="s">
        <v>22</v>
      </c>
      <c r="O9" s="36"/>
    </row>
    <row r="10" s="36" customFormat="1" ht="84" customHeight="1" spans="1:14">
      <c r="A10" s="15">
        <v>7</v>
      </c>
      <c r="B10" s="15" t="s">
        <v>43</v>
      </c>
      <c r="C10" s="15" t="s">
        <v>44</v>
      </c>
      <c r="D10" s="15" t="s">
        <v>18</v>
      </c>
      <c r="E10" s="15" t="s">
        <v>19</v>
      </c>
      <c r="F10" s="15">
        <v>4.2</v>
      </c>
      <c r="G10" s="15">
        <f t="shared" si="0"/>
        <v>84</v>
      </c>
      <c r="H10" s="15">
        <v>0.25</v>
      </c>
      <c r="I10" s="13" t="s">
        <v>45</v>
      </c>
      <c r="J10" s="15">
        <f>G10+H10</f>
        <v>84.25</v>
      </c>
      <c r="K10" s="15">
        <v>6</v>
      </c>
      <c r="L10" s="15">
        <v>5</v>
      </c>
      <c r="M10" s="41" t="s">
        <v>46</v>
      </c>
      <c r="N10" s="15" t="s">
        <v>22</v>
      </c>
    </row>
    <row r="11" ht="55" customHeight="1" spans="1:15">
      <c r="A11" s="15">
        <v>8</v>
      </c>
      <c r="B11" s="15" t="s">
        <v>47</v>
      </c>
      <c r="C11" s="15" t="s">
        <v>48</v>
      </c>
      <c r="D11" s="15" t="s">
        <v>18</v>
      </c>
      <c r="E11" s="15" t="s">
        <v>19</v>
      </c>
      <c r="F11" s="16">
        <v>4.11</v>
      </c>
      <c r="G11" s="15">
        <f t="shared" si="0"/>
        <v>82.2</v>
      </c>
      <c r="H11" s="15">
        <v>0.1</v>
      </c>
      <c r="I11" s="41" t="s">
        <v>49</v>
      </c>
      <c r="J11" s="15">
        <f>G11+H11</f>
        <v>82.3</v>
      </c>
      <c r="K11" s="15">
        <v>11</v>
      </c>
      <c r="L11" s="15">
        <v>5</v>
      </c>
      <c r="M11" s="17" t="s">
        <v>50</v>
      </c>
      <c r="N11" s="15" t="s">
        <v>22</v>
      </c>
      <c r="O11" s="36"/>
    </row>
    <row r="12" ht="60" customHeight="1" spans="1:15">
      <c r="A12" s="15">
        <v>9</v>
      </c>
      <c r="B12" s="15" t="s">
        <v>51</v>
      </c>
      <c r="C12" s="15" t="s">
        <v>52</v>
      </c>
      <c r="D12" s="15" t="s">
        <v>18</v>
      </c>
      <c r="E12" s="15" t="s">
        <v>19</v>
      </c>
      <c r="F12" s="16">
        <v>4.06</v>
      </c>
      <c r="G12" s="15">
        <f t="shared" si="0"/>
        <v>81.2</v>
      </c>
      <c r="H12" s="15" t="s">
        <v>37</v>
      </c>
      <c r="I12" s="30" t="s">
        <v>37</v>
      </c>
      <c r="J12" s="15">
        <f>G12</f>
        <v>81.2</v>
      </c>
      <c r="K12" s="15">
        <v>17</v>
      </c>
      <c r="L12" s="15">
        <v>5</v>
      </c>
      <c r="M12" s="17" t="s">
        <v>53</v>
      </c>
      <c r="N12" s="15" t="s">
        <v>22</v>
      </c>
      <c r="O12" s="36"/>
    </row>
    <row r="13" ht="60" customHeight="1" spans="1:14">
      <c r="A13" s="19">
        <v>10</v>
      </c>
      <c r="B13" s="19" t="s">
        <v>54</v>
      </c>
      <c r="C13" s="19" t="s">
        <v>55</v>
      </c>
      <c r="D13" s="19" t="s">
        <v>18</v>
      </c>
      <c r="E13" s="19" t="s">
        <v>19</v>
      </c>
      <c r="F13" s="20">
        <v>4.03</v>
      </c>
      <c r="G13" s="19">
        <f t="shared" si="0"/>
        <v>80.6</v>
      </c>
      <c r="H13" s="19" t="s">
        <v>37</v>
      </c>
      <c r="I13" s="19" t="s">
        <v>37</v>
      </c>
      <c r="J13" s="19">
        <f>G13</f>
        <v>80.6</v>
      </c>
      <c r="K13" s="19">
        <v>18</v>
      </c>
      <c r="L13" s="19">
        <v>5</v>
      </c>
      <c r="M13" s="21" t="s">
        <v>56</v>
      </c>
      <c r="N13" s="19" t="s">
        <v>57</v>
      </c>
    </row>
    <row r="14" ht="98" customHeight="1" spans="1:14">
      <c r="A14" s="19">
        <v>11</v>
      </c>
      <c r="B14" s="19" t="s">
        <v>58</v>
      </c>
      <c r="C14" s="19" t="s">
        <v>59</v>
      </c>
      <c r="D14" s="19" t="s">
        <v>18</v>
      </c>
      <c r="E14" s="19" t="s">
        <v>19</v>
      </c>
      <c r="F14" s="20">
        <v>3.97</v>
      </c>
      <c r="G14" s="19">
        <f t="shared" si="0"/>
        <v>79.4</v>
      </c>
      <c r="H14" s="19">
        <v>0.45</v>
      </c>
      <c r="I14" s="21" t="s">
        <v>60</v>
      </c>
      <c r="J14" s="19">
        <f>G14+H14</f>
        <v>79.85</v>
      </c>
      <c r="K14" s="19">
        <v>19</v>
      </c>
      <c r="L14" s="31">
        <v>5</v>
      </c>
      <c r="M14" s="21" t="s">
        <v>61</v>
      </c>
      <c r="N14" s="19" t="s">
        <v>57</v>
      </c>
    </row>
    <row r="15" ht="55" customHeight="1" spans="1:14">
      <c r="A15" s="19">
        <v>12</v>
      </c>
      <c r="B15" s="19" t="s">
        <v>62</v>
      </c>
      <c r="C15" s="19" t="s">
        <v>63</v>
      </c>
      <c r="D15" s="19" t="s">
        <v>18</v>
      </c>
      <c r="E15" s="19" t="s">
        <v>19</v>
      </c>
      <c r="F15" s="20">
        <v>3.99</v>
      </c>
      <c r="G15" s="19">
        <f t="shared" ref="G15:G46" si="1">F15*20</f>
        <v>79.8</v>
      </c>
      <c r="H15" s="19" t="s">
        <v>37</v>
      </c>
      <c r="I15" s="19" t="s">
        <v>37</v>
      </c>
      <c r="J15" s="19">
        <f>G15</f>
        <v>79.8</v>
      </c>
      <c r="K15" s="19">
        <v>20</v>
      </c>
      <c r="L15" s="19">
        <v>5</v>
      </c>
      <c r="M15" s="21" t="s">
        <v>64</v>
      </c>
      <c r="N15" s="19" t="s">
        <v>57</v>
      </c>
    </row>
    <row r="16" ht="41" customHeight="1" spans="1:14">
      <c r="A16" s="19">
        <v>13</v>
      </c>
      <c r="B16" s="19" t="s">
        <v>65</v>
      </c>
      <c r="C16" s="19" t="s">
        <v>66</v>
      </c>
      <c r="D16" s="19" t="s">
        <v>18</v>
      </c>
      <c r="E16" s="19" t="s">
        <v>19</v>
      </c>
      <c r="F16" s="19">
        <v>4.33</v>
      </c>
      <c r="G16" s="19">
        <f t="shared" si="1"/>
        <v>86.6</v>
      </c>
      <c r="H16" s="19">
        <v>0.2</v>
      </c>
      <c r="I16" s="42" t="s">
        <v>67</v>
      </c>
      <c r="J16" s="19">
        <f>G16+H16</f>
        <v>86.8</v>
      </c>
      <c r="K16" s="19">
        <v>1</v>
      </c>
      <c r="L16" s="19" t="s">
        <v>37</v>
      </c>
      <c r="M16" s="19" t="s">
        <v>37</v>
      </c>
      <c r="N16" s="19" t="s">
        <v>57</v>
      </c>
    </row>
    <row r="17" ht="30" customHeight="1" spans="1:14">
      <c r="A17" s="19">
        <v>14</v>
      </c>
      <c r="B17" s="47" t="s">
        <v>68</v>
      </c>
      <c r="C17" s="19" t="s">
        <v>69</v>
      </c>
      <c r="D17" s="19" t="s">
        <v>18</v>
      </c>
      <c r="E17" s="19" t="s">
        <v>19</v>
      </c>
      <c r="F17" s="20">
        <v>4.23</v>
      </c>
      <c r="G17" s="19">
        <f t="shared" si="1"/>
        <v>84.6</v>
      </c>
      <c r="H17" s="19" t="s">
        <v>37</v>
      </c>
      <c r="I17" s="19" t="s">
        <v>37</v>
      </c>
      <c r="J17" s="19">
        <f t="shared" ref="J17:J24" si="2">G17</f>
        <v>84.6</v>
      </c>
      <c r="K17" s="19">
        <v>3</v>
      </c>
      <c r="L17" s="19" t="s">
        <v>37</v>
      </c>
      <c r="M17" s="19" t="s">
        <v>37</v>
      </c>
      <c r="N17" s="19" t="s">
        <v>57</v>
      </c>
    </row>
    <row r="18" ht="30" customHeight="1" spans="1:14">
      <c r="A18" s="19">
        <v>15</v>
      </c>
      <c r="B18" s="19" t="s">
        <v>70</v>
      </c>
      <c r="C18" s="19" t="s">
        <v>71</v>
      </c>
      <c r="D18" s="19" t="s">
        <v>18</v>
      </c>
      <c r="E18" s="19" t="s">
        <v>19</v>
      </c>
      <c r="F18" s="20">
        <v>4.23</v>
      </c>
      <c r="G18" s="19">
        <f t="shared" si="1"/>
        <v>84.6</v>
      </c>
      <c r="H18" s="19" t="s">
        <v>37</v>
      </c>
      <c r="I18" s="19" t="s">
        <v>37</v>
      </c>
      <c r="J18" s="19">
        <f t="shared" si="2"/>
        <v>84.6</v>
      </c>
      <c r="K18" s="19">
        <v>3</v>
      </c>
      <c r="L18" s="19" t="s">
        <v>37</v>
      </c>
      <c r="M18" s="19" t="s">
        <v>37</v>
      </c>
      <c r="N18" s="19" t="s">
        <v>57</v>
      </c>
    </row>
    <row r="19" ht="30" customHeight="1" spans="1:14">
      <c r="A19" s="19">
        <v>16</v>
      </c>
      <c r="B19" s="19" t="s">
        <v>72</v>
      </c>
      <c r="C19" s="19" t="s">
        <v>73</v>
      </c>
      <c r="D19" s="19" t="s">
        <v>18</v>
      </c>
      <c r="E19" s="19" t="s">
        <v>19</v>
      </c>
      <c r="F19" s="19">
        <v>4.16</v>
      </c>
      <c r="G19" s="19">
        <f t="shared" si="1"/>
        <v>83.2</v>
      </c>
      <c r="H19" s="19" t="s">
        <v>37</v>
      </c>
      <c r="I19" s="19" t="s">
        <v>37</v>
      </c>
      <c r="J19" s="19">
        <f t="shared" si="2"/>
        <v>83.2</v>
      </c>
      <c r="K19" s="19">
        <v>7</v>
      </c>
      <c r="L19" s="19" t="s">
        <v>37</v>
      </c>
      <c r="M19" s="19" t="s">
        <v>37</v>
      </c>
      <c r="N19" s="19" t="s">
        <v>57</v>
      </c>
    </row>
    <row r="20" ht="30" customHeight="1" spans="1:14">
      <c r="A20" s="19">
        <v>17</v>
      </c>
      <c r="B20" s="19" t="s">
        <v>74</v>
      </c>
      <c r="C20" s="19" t="s">
        <v>75</v>
      </c>
      <c r="D20" s="19" t="s">
        <v>18</v>
      </c>
      <c r="E20" s="19" t="s">
        <v>19</v>
      </c>
      <c r="F20" s="19">
        <v>4.15</v>
      </c>
      <c r="G20" s="19">
        <f t="shared" si="1"/>
        <v>83</v>
      </c>
      <c r="H20" s="19" t="s">
        <v>37</v>
      </c>
      <c r="I20" s="19" t="s">
        <v>37</v>
      </c>
      <c r="J20" s="19">
        <f t="shared" si="2"/>
        <v>83</v>
      </c>
      <c r="K20" s="19">
        <v>8</v>
      </c>
      <c r="L20" s="19" t="s">
        <v>37</v>
      </c>
      <c r="M20" s="19" t="s">
        <v>37</v>
      </c>
      <c r="N20" s="19" t="s">
        <v>57</v>
      </c>
    </row>
    <row r="21" ht="30" customHeight="1" spans="1:14">
      <c r="A21" s="19">
        <v>18</v>
      </c>
      <c r="B21" s="19" t="s">
        <v>76</v>
      </c>
      <c r="C21" s="19" t="s">
        <v>77</v>
      </c>
      <c r="D21" s="19" t="s">
        <v>18</v>
      </c>
      <c r="E21" s="19" t="s">
        <v>19</v>
      </c>
      <c r="F21" s="19">
        <v>4.13</v>
      </c>
      <c r="G21" s="19">
        <f t="shared" si="1"/>
        <v>82.6</v>
      </c>
      <c r="H21" s="19" t="s">
        <v>37</v>
      </c>
      <c r="I21" s="19" t="s">
        <v>37</v>
      </c>
      <c r="J21" s="19">
        <f t="shared" si="2"/>
        <v>82.6</v>
      </c>
      <c r="K21" s="19">
        <v>9</v>
      </c>
      <c r="L21" s="19" t="s">
        <v>37</v>
      </c>
      <c r="M21" s="19" t="s">
        <v>37</v>
      </c>
      <c r="N21" s="19" t="s">
        <v>57</v>
      </c>
    </row>
    <row r="22" ht="30" customHeight="1" spans="1:14">
      <c r="A22" s="19">
        <v>19</v>
      </c>
      <c r="B22" s="19" t="s">
        <v>78</v>
      </c>
      <c r="C22" s="19" t="s">
        <v>79</v>
      </c>
      <c r="D22" s="19" t="s">
        <v>18</v>
      </c>
      <c r="E22" s="19" t="s">
        <v>19</v>
      </c>
      <c r="F22" s="20">
        <v>4.12</v>
      </c>
      <c r="G22" s="19">
        <f t="shared" si="1"/>
        <v>82.4</v>
      </c>
      <c r="H22" s="19" t="s">
        <v>37</v>
      </c>
      <c r="I22" s="19" t="s">
        <v>37</v>
      </c>
      <c r="J22" s="19">
        <f t="shared" si="2"/>
        <v>82.4</v>
      </c>
      <c r="K22" s="19">
        <v>10</v>
      </c>
      <c r="L22" s="19" t="s">
        <v>37</v>
      </c>
      <c r="M22" s="19" t="s">
        <v>37</v>
      </c>
      <c r="N22" s="19" t="s">
        <v>57</v>
      </c>
    </row>
    <row r="23" ht="30" customHeight="1" spans="1:14">
      <c r="A23" s="19">
        <v>20</v>
      </c>
      <c r="B23" s="19" t="s">
        <v>80</v>
      </c>
      <c r="C23" s="19" t="s">
        <v>81</v>
      </c>
      <c r="D23" s="19" t="s">
        <v>18</v>
      </c>
      <c r="E23" s="19" t="s">
        <v>19</v>
      </c>
      <c r="F23" s="20">
        <v>4.1</v>
      </c>
      <c r="G23" s="19">
        <f t="shared" si="1"/>
        <v>82</v>
      </c>
      <c r="H23" s="19" t="s">
        <v>37</v>
      </c>
      <c r="I23" s="19" t="s">
        <v>37</v>
      </c>
      <c r="J23" s="19">
        <f t="shared" si="2"/>
        <v>82</v>
      </c>
      <c r="K23" s="19">
        <v>13</v>
      </c>
      <c r="L23" s="19" t="s">
        <v>37</v>
      </c>
      <c r="M23" s="19" t="s">
        <v>37</v>
      </c>
      <c r="N23" s="19" t="s">
        <v>57</v>
      </c>
    </row>
    <row r="24" ht="30" customHeight="1" spans="1:14">
      <c r="A24" s="25">
        <v>21</v>
      </c>
      <c r="B24" s="48" t="s">
        <v>82</v>
      </c>
      <c r="C24" s="25" t="s">
        <v>83</v>
      </c>
      <c r="D24" s="25" t="s">
        <v>18</v>
      </c>
      <c r="E24" s="25" t="s">
        <v>19</v>
      </c>
      <c r="F24" s="26">
        <v>4.09</v>
      </c>
      <c r="G24" s="25">
        <f t="shared" si="1"/>
        <v>81.8</v>
      </c>
      <c r="H24" s="25" t="s">
        <v>37</v>
      </c>
      <c r="I24" s="25" t="s">
        <v>37</v>
      </c>
      <c r="J24" s="25">
        <f t="shared" si="2"/>
        <v>81.8</v>
      </c>
      <c r="K24" s="25">
        <v>14</v>
      </c>
      <c r="L24" s="25" t="s">
        <v>37</v>
      </c>
      <c r="M24" s="25" t="s">
        <v>37</v>
      </c>
      <c r="N24" s="25" t="s">
        <v>84</v>
      </c>
    </row>
    <row r="25" ht="30" customHeight="1" spans="1:14">
      <c r="A25" s="25">
        <v>22</v>
      </c>
      <c r="B25" s="25" t="s">
        <v>85</v>
      </c>
      <c r="C25" s="25" t="s">
        <v>86</v>
      </c>
      <c r="D25" s="25" t="s">
        <v>18</v>
      </c>
      <c r="E25" s="25" t="s">
        <v>19</v>
      </c>
      <c r="F25" s="26">
        <v>4.07</v>
      </c>
      <c r="G25" s="25">
        <f t="shared" si="1"/>
        <v>81.4</v>
      </c>
      <c r="H25" s="25">
        <v>0.1</v>
      </c>
      <c r="I25" s="43" t="s">
        <v>87</v>
      </c>
      <c r="J25" s="25">
        <f>G25+H25</f>
        <v>81.5</v>
      </c>
      <c r="K25" s="25">
        <v>15</v>
      </c>
      <c r="L25" s="25" t="s">
        <v>37</v>
      </c>
      <c r="M25" s="25" t="s">
        <v>37</v>
      </c>
      <c r="N25" s="25" t="s">
        <v>84</v>
      </c>
    </row>
    <row r="26" ht="30" customHeight="1" spans="1:14">
      <c r="A26" s="25">
        <v>23</v>
      </c>
      <c r="B26" s="25" t="s">
        <v>88</v>
      </c>
      <c r="C26" s="25" t="s">
        <v>89</v>
      </c>
      <c r="D26" s="25" t="s">
        <v>18</v>
      </c>
      <c r="E26" s="25" t="s">
        <v>19</v>
      </c>
      <c r="F26" s="26">
        <v>4.06</v>
      </c>
      <c r="G26" s="25">
        <f t="shared" si="1"/>
        <v>81.2</v>
      </c>
      <c r="H26" s="25">
        <v>0.1</v>
      </c>
      <c r="I26" s="44" t="s">
        <v>90</v>
      </c>
      <c r="J26" s="25">
        <f>G26+H26</f>
        <v>81.3</v>
      </c>
      <c r="K26" s="25">
        <v>16</v>
      </c>
      <c r="L26" s="25" t="s">
        <v>37</v>
      </c>
      <c r="M26" s="25" t="s">
        <v>37</v>
      </c>
      <c r="N26" s="25" t="s">
        <v>84</v>
      </c>
    </row>
    <row r="27" ht="30" customHeight="1" spans="1:14">
      <c r="A27" s="25">
        <v>24</v>
      </c>
      <c r="B27" s="25" t="s">
        <v>91</v>
      </c>
      <c r="C27" s="25" t="s">
        <v>92</v>
      </c>
      <c r="D27" s="25" t="s">
        <v>18</v>
      </c>
      <c r="E27" s="25" t="s">
        <v>19</v>
      </c>
      <c r="F27" s="26">
        <v>3.99</v>
      </c>
      <c r="G27" s="25">
        <f t="shared" si="1"/>
        <v>79.8</v>
      </c>
      <c r="H27" s="25" t="s">
        <v>37</v>
      </c>
      <c r="I27" s="25" t="s">
        <v>37</v>
      </c>
      <c r="J27" s="25">
        <f t="shared" ref="J27:J34" si="3">G27</f>
        <v>79.8</v>
      </c>
      <c r="K27" s="25">
        <v>20</v>
      </c>
      <c r="L27" s="25" t="s">
        <v>37</v>
      </c>
      <c r="M27" s="25" t="s">
        <v>37</v>
      </c>
      <c r="N27" s="25" t="s">
        <v>84</v>
      </c>
    </row>
    <row r="28" ht="30" customHeight="1" spans="1:14">
      <c r="A28" s="25">
        <v>25</v>
      </c>
      <c r="B28" s="25" t="s">
        <v>93</v>
      </c>
      <c r="C28" s="25" t="s">
        <v>94</v>
      </c>
      <c r="D28" s="25" t="s">
        <v>18</v>
      </c>
      <c r="E28" s="25" t="s">
        <v>19</v>
      </c>
      <c r="F28" s="26">
        <v>3.99</v>
      </c>
      <c r="G28" s="25">
        <f t="shared" si="1"/>
        <v>79.8</v>
      </c>
      <c r="H28" s="25" t="s">
        <v>37</v>
      </c>
      <c r="I28" s="25" t="s">
        <v>37</v>
      </c>
      <c r="J28" s="25">
        <f t="shared" si="3"/>
        <v>79.8</v>
      </c>
      <c r="K28" s="25">
        <v>20</v>
      </c>
      <c r="L28" s="25" t="s">
        <v>37</v>
      </c>
      <c r="M28" s="25" t="s">
        <v>37</v>
      </c>
      <c r="N28" s="25" t="s">
        <v>84</v>
      </c>
    </row>
    <row r="29" ht="30" customHeight="1" spans="1:14">
      <c r="A29" s="25">
        <v>26</v>
      </c>
      <c r="B29" s="25" t="s">
        <v>95</v>
      </c>
      <c r="C29" s="25" t="s">
        <v>96</v>
      </c>
      <c r="D29" s="25" t="s">
        <v>18</v>
      </c>
      <c r="E29" s="25" t="s">
        <v>19</v>
      </c>
      <c r="F29" s="26">
        <v>3.96</v>
      </c>
      <c r="G29" s="25">
        <f t="shared" si="1"/>
        <v>79.2</v>
      </c>
      <c r="H29" s="25" t="s">
        <v>37</v>
      </c>
      <c r="I29" s="25" t="s">
        <v>37</v>
      </c>
      <c r="J29" s="25">
        <f t="shared" si="3"/>
        <v>79.2</v>
      </c>
      <c r="K29" s="25">
        <v>23</v>
      </c>
      <c r="L29" s="25" t="s">
        <v>37</v>
      </c>
      <c r="M29" s="25" t="s">
        <v>37</v>
      </c>
      <c r="N29" s="25" t="s">
        <v>84</v>
      </c>
    </row>
    <row r="30" ht="30" customHeight="1" spans="1:14">
      <c r="A30" s="25">
        <v>27</v>
      </c>
      <c r="B30" s="25" t="s">
        <v>97</v>
      </c>
      <c r="C30" s="25" t="s">
        <v>98</v>
      </c>
      <c r="D30" s="25" t="s">
        <v>18</v>
      </c>
      <c r="E30" s="25" t="s">
        <v>19</v>
      </c>
      <c r="F30" s="26">
        <v>3.96</v>
      </c>
      <c r="G30" s="25">
        <f t="shared" si="1"/>
        <v>79.2</v>
      </c>
      <c r="H30" s="25" t="s">
        <v>37</v>
      </c>
      <c r="I30" s="25" t="s">
        <v>37</v>
      </c>
      <c r="J30" s="25">
        <f t="shared" si="3"/>
        <v>79.2</v>
      </c>
      <c r="K30" s="25">
        <v>23</v>
      </c>
      <c r="L30" s="25" t="s">
        <v>37</v>
      </c>
      <c r="M30" s="25" t="s">
        <v>37</v>
      </c>
      <c r="N30" s="25" t="s">
        <v>84</v>
      </c>
    </row>
    <row r="31" ht="30" customHeight="1" spans="1:14">
      <c r="A31" s="25">
        <v>28</v>
      </c>
      <c r="B31" s="25" t="s">
        <v>99</v>
      </c>
      <c r="C31" s="25" t="s">
        <v>100</v>
      </c>
      <c r="D31" s="25" t="s">
        <v>18</v>
      </c>
      <c r="E31" s="25" t="s">
        <v>19</v>
      </c>
      <c r="F31" s="26">
        <v>3.95</v>
      </c>
      <c r="G31" s="25">
        <f t="shared" si="1"/>
        <v>79</v>
      </c>
      <c r="H31" s="25" t="s">
        <v>37</v>
      </c>
      <c r="I31" s="25" t="s">
        <v>37</v>
      </c>
      <c r="J31" s="25">
        <f t="shared" si="3"/>
        <v>79</v>
      </c>
      <c r="K31" s="25">
        <v>25</v>
      </c>
      <c r="L31" s="25" t="s">
        <v>37</v>
      </c>
      <c r="M31" s="25" t="s">
        <v>37</v>
      </c>
      <c r="N31" s="25" t="s">
        <v>84</v>
      </c>
    </row>
    <row r="32" ht="30" customHeight="1" spans="1:14">
      <c r="A32" s="25">
        <v>29</v>
      </c>
      <c r="B32" s="25" t="s">
        <v>101</v>
      </c>
      <c r="C32" s="25" t="s">
        <v>102</v>
      </c>
      <c r="D32" s="25" t="s">
        <v>18</v>
      </c>
      <c r="E32" s="25" t="s">
        <v>19</v>
      </c>
      <c r="F32" s="26">
        <v>3.94</v>
      </c>
      <c r="G32" s="25">
        <f t="shared" si="1"/>
        <v>78.8</v>
      </c>
      <c r="H32" s="25" t="s">
        <v>37</v>
      </c>
      <c r="I32" s="25" t="s">
        <v>37</v>
      </c>
      <c r="J32" s="25">
        <f t="shared" si="3"/>
        <v>78.8</v>
      </c>
      <c r="K32" s="25">
        <v>26</v>
      </c>
      <c r="L32" s="25" t="s">
        <v>37</v>
      </c>
      <c r="M32" s="25" t="s">
        <v>37</v>
      </c>
      <c r="N32" s="25" t="s">
        <v>84</v>
      </c>
    </row>
    <row r="33" ht="30" customHeight="1" spans="1:14">
      <c r="A33" s="25">
        <v>30</v>
      </c>
      <c r="B33" s="25" t="s">
        <v>103</v>
      </c>
      <c r="C33" s="25" t="s">
        <v>104</v>
      </c>
      <c r="D33" s="25" t="s">
        <v>18</v>
      </c>
      <c r="E33" s="25" t="s">
        <v>19</v>
      </c>
      <c r="F33" s="26">
        <v>3.93</v>
      </c>
      <c r="G33" s="25">
        <f t="shared" si="1"/>
        <v>78.6</v>
      </c>
      <c r="H33" s="25" t="s">
        <v>37</v>
      </c>
      <c r="I33" s="25" t="s">
        <v>37</v>
      </c>
      <c r="J33" s="25">
        <f t="shared" si="3"/>
        <v>78.6</v>
      </c>
      <c r="K33" s="25">
        <v>27</v>
      </c>
      <c r="L33" s="25" t="s">
        <v>37</v>
      </c>
      <c r="M33" s="25" t="s">
        <v>37</v>
      </c>
      <c r="N33" s="25" t="s">
        <v>84</v>
      </c>
    </row>
    <row r="34" ht="30" customHeight="1" spans="1:14">
      <c r="A34" s="25">
        <v>31</v>
      </c>
      <c r="B34" s="25" t="s">
        <v>105</v>
      </c>
      <c r="C34" s="25" t="s">
        <v>106</v>
      </c>
      <c r="D34" s="25" t="s">
        <v>18</v>
      </c>
      <c r="E34" s="25" t="s">
        <v>19</v>
      </c>
      <c r="F34" s="25">
        <v>3.92</v>
      </c>
      <c r="G34" s="25">
        <f t="shared" si="1"/>
        <v>78.4</v>
      </c>
      <c r="H34" s="25" t="s">
        <v>37</v>
      </c>
      <c r="I34" s="25" t="s">
        <v>37</v>
      </c>
      <c r="J34" s="25">
        <f t="shared" si="3"/>
        <v>78.4</v>
      </c>
      <c r="K34" s="25">
        <v>28</v>
      </c>
      <c r="L34" s="25" t="s">
        <v>37</v>
      </c>
      <c r="M34" s="25" t="s">
        <v>37</v>
      </c>
      <c r="N34" s="25" t="s">
        <v>84</v>
      </c>
    </row>
    <row r="35" ht="65" customHeight="1" spans="1:14">
      <c r="A35" s="25">
        <v>32</v>
      </c>
      <c r="B35" s="25" t="s">
        <v>107</v>
      </c>
      <c r="C35" s="25" t="s">
        <v>108</v>
      </c>
      <c r="D35" s="25" t="s">
        <v>18</v>
      </c>
      <c r="E35" s="25" t="s">
        <v>19</v>
      </c>
      <c r="F35" s="26">
        <v>3.9</v>
      </c>
      <c r="G35" s="25">
        <f t="shared" si="1"/>
        <v>78</v>
      </c>
      <c r="H35" s="25">
        <v>0.3</v>
      </c>
      <c r="I35" s="29" t="s">
        <v>109</v>
      </c>
      <c r="J35" s="25">
        <f>G35+H35</f>
        <v>78.3</v>
      </c>
      <c r="K35" s="25">
        <v>29</v>
      </c>
      <c r="L35" s="25" t="s">
        <v>37</v>
      </c>
      <c r="M35" s="25" t="s">
        <v>37</v>
      </c>
      <c r="N35" s="25" t="s">
        <v>84</v>
      </c>
    </row>
    <row r="36" ht="30" customHeight="1" spans="1:14">
      <c r="A36" s="25">
        <v>33</v>
      </c>
      <c r="B36" s="25" t="s">
        <v>110</v>
      </c>
      <c r="C36" s="25" t="s">
        <v>111</v>
      </c>
      <c r="D36" s="25" t="s">
        <v>18</v>
      </c>
      <c r="E36" s="25" t="s">
        <v>19</v>
      </c>
      <c r="F36" s="26">
        <v>3.91</v>
      </c>
      <c r="G36" s="25">
        <f t="shared" si="1"/>
        <v>78.2</v>
      </c>
      <c r="H36" s="25" t="s">
        <v>37</v>
      </c>
      <c r="I36" s="25" t="s">
        <v>37</v>
      </c>
      <c r="J36" s="25">
        <f>G36</f>
        <v>78.2</v>
      </c>
      <c r="K36" s="25">
        <v>32</v>
      </c>
      <c r="L36" s="25" t="s">
        <v>37</v>
      </c>
      <c r="M36" s="25" t="s">
        <v>37</v>
      </c>
      <c r="N36" s="25" t="s">
        <v>84</v>
      </c>
    </row>
    <row r="37" ht="55" customHeight="1" spans="1:14">
      <c r="A37" s="25">
        <v>34</v>
      </c>
      <c r="B37" s="25" t="s">
        <v>112</v>
      </c>
      <c r="C37" s="25" t="s">
        <v>113</v>
      </c>
      <c r="D37" s="25" t="s">
        <v>18</v>
      </c>
      <c r="E37" s="25" t="s">
        <v>19</v>
      </c>
      <c r="F37" s="26">
        <v>3.88</v>
      </c>
      <c r="G37" s="25">
        <f t="shared" si="1"/>
        <v>77.6</v>
      </c>
      <c r="H37" s="25">
        <v>0.3</v>
      </c>
      <c r="I37" s="28" t="s">
        <v>114</v>
      </c>
      <c r="J37" s="25">
        <f>G37+H37</f>
        <v>77.9</v>
      </c>
      <c r="K37" s="25">
        <v>35</v>
      </c>
      <c r="L37" s="45" t="s">
        <v>37</v>
      </c>
      <c r="M37" s="25" t="s">
        <v>37</v>
      </c>
      <c r="N37" s="25" t="s">
        <v>84</v>
      </c>
    </row>
  </sheetData>
  <sortState ref="A2:O48">
    <sortCondition ref="A2"/>
  </sortState>
  <mergeCells count="2">
    <mergeCell ref="B1:M1"/>
    <mergeCell ref="A2:N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tabSelected="1" zoomScale="90" zoomScaleNormal="90" workbookViewId="0">
      <selection activeCell="L50" sqref="L50"/>
    </sheetView>
  </sheetViews>
  <sheetFormatPr defaultColWidth="9.225" defaultRowHeight="43" customHeight="1"/>
  <cols>
    <col min="1" max="1" width="8" style="3" customWidth="1"/>
    <col min="2" max="2" width="15.975" style="3" customWidth="1"/>
    <col min="3" max="3" width="11.1166666666667" style="3" customWidth="1"/>
    <col min="4" max="4" width="11.6666666666667" style="3" customWidth="1"/>
    <col min="5" max="5" width="13.1333333333333" style="3" customWidth="1"/>
    <col min="6" max="6" width="12.075" style="3" customWidth="1"/>
    <col min="7" max="7" width="12.5" style="3" customWidth="1"/>
    <col min="8" max="8" width="37.9166666666667" style="4" customWidth="1"/>
    <col min="9" max="9" width="12.7583333333333" style="3" customWidth="1"/>
    <col min="10" max="10" width="15.15" style="3" customWidth="1"/>
    <col min="11" max="11" width="11.7583333333333" style="3" customWidth="1"/>
    <col min="12" max="12" width="67.225" style="4" customWidth="1"/>
    <col min="13" max="13" width="18.05" style="5" customWidth="1"/>
    <col min="14" max="16384" width="9.225" style="5"/>
  </cols>
  <sheetData>
    <row r="1" s="1" customFormat="1" customHeight="1" spans="1:13">
      <c r="A1" s="6" t="s">
        <v>0</v>
      </c>
      <c r="B1" s="7"/>
      <c r="C1" s="7"/>
      <c r="D1" s="7"/>
      <c r="E1" s="7"/>
      <c r="F1" s="7"/>
      <c r="G1" s="7"/>
      <c r="H1" s="7"/>
      <c r="I1" s="7"/>
      <c r="J1" s="7"/>
      <c r="K1" s="7"/>
      <c r="L1" s="7"/>
      <c r="M1" s="6"/>
    </row>
    <row r="2" s="1" customFormat="1" ht="40" customHeight="1" spans="1:13">
      <c r="A2" s="8" t="s">
        <v>115</v>
      </c>
      <c r="B2" s="8"/>
      <c r="C2" s="8"/>
      <c r="D2" s="8"/>
      <c r="E2" s="8"/>
      <c r="F2" s="8"/>
      <c r="G2" s="8"/>
      <c r="H2" s="8"/>
      <c r="I2" s="8"/>
      <c r="J2" s="8"/>
      <c r="K2" s="8"/>
      <c r="L2" s="8"/>
      <c r="M2" s="8"/>
    </row>
    <row r="3" ht="35" customHeight="1" spans="1:13">
      <c r="A3" s="9" t="s">
        <v>2</v>
      </c>
      <c r="B3" s="9" t="s">
        <v>3</v>
      </c>
      <c r="C3" s="9" t="s">
        <v>4</v>
      </c>
      <c r="D3" s="9" t="s">
        <v>5</v>
      </c>
      <c r="E3" s="9" t="s">
        <v>6</v>
      </c>
      <c r="F3" s="10" t="s">
        <v>116</v>
      </c>
      <c r="G3" s="10" t="s">
        <v>9</v>
      </c>
      <c r="H3" s="10" t="s">
        <v>10</v>
      </c>
      <c r="I3" s="9" t="s">
        <v>11</v>
      </c>
      <c r="J3" s="9" t="s">
        <v>12</v>
      </c>
      <c r="K3" s="9" t="s">
        <v>13</v>
      </c>
      <c r="L3" s="10" t="s">
        <v>14</v>
      </c>
      <c r="M3" s="9" t="s">
        <v>15</v>
      </c>
    </row>
    <row r="4" s="2" customFormat="1" ht="76" customHeight="1" spans="1:13">
      <c r="A4" s="11">
        <v>1</v>
      </c>
      <c r="B4" s="11" t="s">
        <v>117</v>
      </c>
      <c r="C4" s="11" t="s">
        <v>118</v>
      </c>
      <c r="D4" s="11" t="s">
        <v>18</v>
      </c>
      <c r="E4" s="11" t="s">
        <v>19</v>
      </c>
      <c r="F4" s="12">
        <v>75.6</v>
      </c>
      <c r="G4" s="11" t="s">
        <v>37</v>
      </c>
      <c r="H4" s="11" t="s">
        <v>37</v>
      </c>
      <c r="I4" s="12">
        <f>F4</f>
        <v>75.6</v>
      </c>
      <c r="J4" s="11">
        <v>50</v>
      </c>
      <c r="K4" s="11">
        <v>40</v>
      </c>
      <c r="L4" s="14" t="s">
        <v>119</v>
      </c>
      <c r="M4" s="11" t="s">
        <v>22</v>
      </c>
    </row>
    <row r="5" s="2" customFormat="1" ht="90" customHeight="1" spans="1:13">
      <c r="A5" s="11">
        <v>2</v>
      </c>
      <c r="B5" s="49" t="s">
        <v>120</v>
      </c>
      <c r="C5" s="11" t="s">
        <v>121</v>
      </c>
      <c r="D5" s="11" t="s">
        <v>18</v>
      </c>
      <c r="E5" s="11" t="s">
        <v>19</v>
      </c>
      <c r="F5" s="12">
        <v>83.2</v>
      </c>
      <c r="G5" s="11" t="s">
        <v>37</v>
      </c>
      <c r="H5" s="13" t="s">
        <v>122</v>
      </c>
      <c r="I5" s="12">
        <v>83.5</v>
      </c>
      <c r="J5" s="11">
        <v>5</v>
      </c>
      <c r="K5" s="11">
        <f>30+5</f>
        <v>35</v>
      </c>
      <c r="L5" s="14" t="s">
        <v>123</v>
      </c>
      <c r="M5" s="11" t="s">
        <v>22</v>
      </c>
    </row>
    <row r="6" ht="49" customHeight="1" spans="1:14">
      <c r="A6" s="11">
        <v>3</v>
      </c>
      <c r="B6" s="49" t="s">
        <v>124</v>
      </c>
      <c r="C6" s="11" t="s">
        <v>125</v>
      </c>
      <c r="D6" s="11" t="s">
        <v>18</v>
      </c>
      <c r="E6" s="11" t="s">
        <v>19</v>
      </c>
      <c r="F6" s="12">
        <v>81.8</v>
      </c>
      <c r="G6" s="11" t="s">
        <v>37</v>
      </c>
      <c r="H6" s="11" t="s">
        <v>37</v>
      </c>
      <c r="I6" s="12">
        <f>F6</f>
        <v>81.8</v>
      </c>
      <c r="J6" s="11">
        <v>14</v>
      </c>
      <c r="K6" s="11">
        <v>30</v>
      </c>
      <c r="L6" s="14" t="s">
        <v>126</v>
      </c>
      <c r="M6" s="11" t="s">
        <v>22</v>
      </c>
      <c r="N6" s="2"/>
    </row>
    <row r="7" ht="58" customHeight="1" spans="1:14">
      <c r="A7" s="11">
        <v>4</v>
      </c>
      <c r="B7" s="49" t="s">
        <v>127</v>
      </c>
      <c r="C7" s="11" t="s">
        <v>128</v>
      </c>
      <c r="D7" s="11" t="s">
        <v>18</v>
      </c>
      <c r="E7" s="11" t="s">
        <v>19</v>
      </c>
      <c r="F7" s="12">
        <v>74</v>
      </c>
      <c r="G7" s="11" t="s">
        <v>37</v>
      </c>
      <c r="H7" s="11" t="s">
        <v>37</v>
      </c>
      <c r="I7" s="12">
        <f>F7</f>
        <v>74</v>
      </c>
      <c r="J7" s="11">
        <v>59</v>
      </c>
      <c r="K7" s="11">
        <v>16</v>
      </c>
      <c r="L7" s="14" t="s">
        <v>129</v>
      </c>
      <c r="M7" s="11" t="s">
        <v>22</v>
      </c>
      <c r="N7" s="2"/>
    </row>
    <row r="8" ht="49" customHeight="1" spans="1:14">
      <c r="A8" s="11">
        <v>5</v>
      </c>
      <c r="B8" s="11" t="s">
        <v>130</v>
      </c>
      <c r="C8" s="11" t="s">
        <v>131</v>
      </c>
      <c r="D8" s="11" t="s">
        <v>18</v>
      </c>
      <c r="E8" s="11" t="s">
        <v>19</v>
      </c>
      <c r="F8" s="12">
        <v>80</v>
      </c>
      <c r="G8" s="11">
        <v>0.1</v>
      </c>
      <c r="H8" s="14" t="s">
        <v>132</v>
      </c>
      <c r="I8" s="12">
        <f>F8+G8</f>
        <v>80.1</v>
      </c>
      <c r="J8" s="11">
        <v>28</v>
      </c>
      <c r="K8" s="11">
        <v>15</v>
      </c>
      <c r="L8" s="14" t="s">
        <v>133</v>
      </c>
      <c r="M8" s="11" t="s">
        <v>22</v>
      </c>
      <c r="N8" s="2"/>
    </row>
    <row r="9" ht="100" customHeight="1" spans="1:14">
      <c r="A9" s="11">
        <v>6</v>
      </c>
      <c r="B9" s="11" t="s">
        <v>134</v>
      </c>
      <c r="C9" s="11" t="s">
        <v>135</v>
      </c>
      <c r="D9" s="11" t="s">
        <v>18</v>
      </c>
      <c r="E9" s="11" t="s">
        <v>19</v>
      </c>
      <c r="F9" s="12">
        <v>80.4</v>
      </c>
      <c r="G9" s="11">
        <v>0.2</v>
      </c>
      <c r="H9" s="14" t="s">
        <v>136</v>
      </c>
      <c r="I9" s="12">
        <f>F9+G9</f>
        <v>80.6</v>
      </c>
      <c r="J9" s="11">
        <v>22</v>
      </c>
      <c r="K9" s="11">
        <v>11</v>
      </c>
      <c r="L9" s="14" t="s">
        <v>137</v>
      </c>
      <c r="M9" s="11" t="s">
        <v>22</v>
      </c>
      <c r="N9" s="2"/>
    </row>
    <row r="10" ht="111" customHeight="1" spans="1:14">
      <c r="A10" s="11">
        <v>7</v>
      </c>
      <c r="B10" s="11" t="s">
        <v>138</v>
      </c>
      <c r="C10" s="11" t="s">
        <v>139</v>
      </c>
      <c r="D10" s="11" t="s">
        <v>18</v>
      </c>
      <c r="E10" s="11" t="s">
        <v>19</v>
      </c>
      <c r="F10" s="12">
        <v>80</v>
      </c>
      <c r="G10" s="11" t="s">
        <v>37</v>
      </c>
      <c r="H10" s="11" t="s">
        <v>37</v>
      </c>
      <c r="I10" s="12">
        <f>F10</f>
        <v>80</v>
      </c>
      <c r="J10" s="11">
        <v>31</v>
      </c>
      <c r="K10" s="11">
        <v>11</v>
      </c>
      <c r="L10" s="14" t="s">
        <v>140</v>
      </c>
      <c r="M10" s="11" t="s">
        <v>22</v>
      </c>
      <c r="N10" s="2"/>
    </row>
    <row r="11" ht="46" customHeight="1" spans="1:14">
      <c r="A11" s="11">
        <v>8</v>
      </c>
      <c r="B11" s="49" t="s">
        <v>141</v>
      </c>
      <c r="C11" s="11" t="s">
        <v>142</v>
      </c>
      <c r="D11" s="11" t="s">
        <v>18</v>
      </c>
      <c r="E11" s="11" t="s">
        <v>19</v>
      </c>
      <c r="F11" s="12">
        <v>82.2</v>
      </c>
      <c r="G11" s="11" t="s">
        <v>37</v>
      </c>
      <c r="H11" s="11" t="s">
        <v>37</v>
      </c>
      <c r="I11" s="12">
        <f>F11</f>
        <v>82.2</v>
      </c>
      <c r="J11" s="11">
        <v>13</v>
      </c>
      <c r="K11" s="11">
        <v>10</v>
      </c>
      <c r="L11" s="14" t="s">
        <v>143</v>
      </c>
      <c r="M11" s="11" t="s">
        <v>22</v>
      </c>
      <c r="N11" s="2"/>
    </row>
    <row r="12" ht="97" customHeight="1" spans="1:14">
      <c r="A12" s="11">
        <v>9</v>
      </c>
      <c r="B12" s="49" t="s">
        <v>144</v>
      </c>
      <c r="C12" s="11" t="s">
        <v>145</v>
      </c>
      <c r="D12" s="11" t="s">
        <v>18</v>
      </c>
      <c r="E12" s="11" t="s">
        <v>19</v>
      </c>
      <c r="F12" s="12">
        <v>79.6</v>
      </c>
      <c r="G12" s="11">
        <f>0.25+0.25</f>
        <v>0.5</v>
      </c>
      <c r="H12" s="14" t="s">
        <v>146</v>
      </c>
      <c r="I12" s="12">
        <f>F12+G12</f>
        <v>80.1</v>
      </c>
      <c r="J12" s="11">
        <v>28</v>
      </c>
      <c r="K12" s="11">
        <v>10</v>
      </c>
      <c r="L12" s="14" t="s">
        <v>147</v>
      </c>
      <c r="M12" s="11" t="s">
        <v>22</v>
      </c>
      <c r="N12" s="2"/>
    </row>
    <row r="13" ht="88" customHeight="1" spans="1:14">
      <c r="A13" s="11">
        <v>10</v>
      </c>
      <c r="B13" s="11" t="s">
        <v>148</v>
      </c>
      <c r="C13" s="11" t="s">
        <v>149</v>
      </c>
      <c r="D13" s="11" t="s">
        <v>18</v>
      </c>
      <c r="E13" s="11" t="s">
        <v>19</v>
      </c>
      <c r="F13" s="12">
        <v>78.2</v>
      </c>
      <c r="G13" s="11">
        <v>0.05</v>
      </c>
      <c r="H13" s="14" t="s">
        <v>150</v>
      </c>
      <c r="I13" s="12">
        <f>F13+G13</f>
        <v>78.25</v>
      </c>
      <c r="J13" s="11">
        <v>40</v>
      </c>
      <c r="K13" s="11">
        <v>9</v>
      </c>
      <c r="L13" s="14" t="s">
        <v>151</v>
      </c>
      <c r="M13" s="11" t="s">
        <v>22</v>
      </c>
      <c r="N13" s="2"/>
    </row>
    <row r="14" ht="46" customHeight="1" spans="1:14">
      <c r="A14" s="11">
        <v>11</v>
      </c>
      <c r="B14" s="15" t="s">
        <v>152</v>
      </c>
      <c r="C14" s="15" t="s">
        <v>153</v>
      </c>
      <c r="D14" s="15" t="s">
        <v>18</v>
      </c>
      <c r="E14" s="15" t="s">
        <v>19</v>
      </c>
      <c r="F14" s="16">
        <v>83.6</v>
      </c>
      <c r="G14" s="11" t="s">
        <v>37</v>
      </c>
      <c r="H14" s="11" t="s">
        <v>37</v>
      </c>
      <c r="I14" s="16">
        <f>F14</f>
        <v>83.6</v>
      </c>
      <c r="J14" s="15">
        <v>4</v>
      </c>
      <c r="K14" s="15">
        <v>6</v>
      </c>
      <c r="L14" s="17" t="s">
        <v>154</v>
      </c>
      <c r="M14" s="11" t="s">
        <v>22</v>
      </c>
      <c r="N14" s="2"/>
    </row>
    <row r="15" ht="75" customHeight="1" spans="1:14">
      <c r="A15" s="11">
        <v>12</v>
      </c>
      <c r="B15" s="15" t="s">
        <v>155</v>
      </c>
      <c r="C15" s="15" t="s">
        <v>156</v>
      </c>
      <c r="D15" s="15" t="s">
        <v>18</v>
      </c>
      <c r="E15" s="15" t="s">
        <v>19</v>
      </c>
      <c r="F15" s="16">
        <v>82</v>
      </c>
      <c r="G15" s="15">
        <f>0.1+0.2</f>
        <v>0.3</v>
      </c>
      <c r="H15" s="17" t="s">
        <v>157</v>
      </c>
      <c r="I15" s="16">
        <f>F15+G15</f>
        <v>82.3</v>
      </c>
      <c r="J15" s="15">
        <v>11</v>
      </c>
      <c r="K15" s="15">
        <v>6</v>
      </c>
      <c r="L15" s="17" t="s">
        <v>158</v>
      </c>
      <c r="M15" s="11" t="s">
        <v>22</v>
      </c>
      <c r="N15" s="2"/>
    </row>
    <row r="16" ht="73" customHeight="1" spans="1:13">
      <c r="A16" s="11">
        <v>13</v>
      </c>
      <c r="B16" s="15" t="s">
        <v>159</v>
      </c>
      <c r="C16" s="15" t="s">
        <v>160</v>
      </c>
      <c r="D16" s="15" t="s">
        <v>18</v>
      </c>
      <c r="E16" s="15" t="s">
        <v>19</v>
      </c>
      <c r="F16" s="16">
        <v>78.8</v>
      </c>
      <c r="G16" s="15">
        <v>0.45</v>
      </c>
      <c r="H16" s="17" t="s">
        <v>161</v>
      </c>
      <c r="I16" s="16">
        <f>F16+G16</f>
        <v>79.25</v>
      </c>
      <c r="J16" s="15">
        <v>35</v>
      </c>
      <c r="K16" s="15">
        <v>6</v>
      </c>
      <c r="L16" s="17" t="s">
        <v>158</v>
      </c>
      <c r="M16" s="30" t="s">
        <v>22</v>
      </c>
    </row>
    <row r="17" ht="71" customHeight="1" spans="1:13">
      <c r="A17" s="18">
        <v>14</v>
      </c>
      <c r="B17" s="19" t="s">
        <v>162</v>
      </c>
      <c r="C17" s="19" t="s">
        <v>163</v>
      </c>
      <c r="D17" s="19" t="s">
        <v>18</v>
      </c>
      <c r="E17" s="19" t="s">
        <v>19</v>
      </c>
      <c r="F17" s="20">
        <v>78.6</v>
      </c>
      <c r="G17" s="19">
        <f>0.1+0.1</f>
        <v>0.2</v>
      </c>
      <c r="H17" s="21" t="s">
        <v>164</v>
      </c>
      <c r="I17" s="20">
        <f>F17+G17</f>
        <v>78.8</v>
      </c>
      <c r="J17" s="19">
        <v>38</v>
      </c>
      <c r="K17" s="19">
        <v>6</v>
      </c>
      <c r="L17" s="21" t="s">
        <v>158</v>
      </c>
      <c r="M17" s="31" t="s">
        <v>57</v>
      </c>
    </row>
    <row r="18" ht="62" customHeight="1" spans="1:13">
      <c r="A18" s="18">
        <v>15</v>
      </c>
      <c r="B18" s="19" t="s">
        <v>165</v>
      </c>
      <c r="C18" s="19" t="s">
        <v>166</v>
      </c>
      <c r="D18" s="19" t="s">
        <v>18</v>
      </c>
      <c r="E18" s="19" t="s">
        <v>19</v>
      </c>
      <c r="F18" s="20">
        <v>83.8</v>
      </c>
      <c r="G18" s="19">
        <v>0.1</v>
      </c>
      <c r="H18" s="22" t="s">
        <v>167</v>
      </c>
      <c r="I18" s="20">
        <f>F18+G18</f>
        <v>83.9</v>
      </c>
      <c r="J18" s="19">
        <v>2</v>
      </c>
      <c r="K18" s="19">
        <v>5</v>
      </c>
      <c r="L18" s="21" t="s">
        <v>168</v>
      </c>
      <c r="M18" s="31" t="s">
        <v>57</v>
      </c>
    </row>
    <row r="19" ht="49" customHeight="1" spans="1:14">
      <c r="A19" s="18">
        <v>16</v>
      </c>
      <c r="B19" s="18" t="s">
        <v>169</v>
      </c>
      <c r="C19" s="18" t="s">
        <v>170</v>
      </c>
      <c r="D19" s="18" t="s">
        <v>18</v>
      </c>
      <c r="E19" s="18" t="s">
        <v>19</v>
      </c>
      <c r="F19" s="23">
        <v>83.2</v>
      </c>
      <c r="G19" s="18" t="s">
        <v>37</v>
      </c>
      <c r="H19" s="18" t="s">
        <v>37</v>
      </c>
      <c r="I19" s="23">
        <f>F19</f>
        <v>83.2</v>
      </c>
      <c r="J19" s="18">
        <v>7</v>
      </c>
      <c r="K19" s="32">
        <v>5</v>
      </c>
      <c r="L19" s="33" t="s">
        <v>171</v>
      </c>
      <c r="M19" s="18" t="s">
        <v>57</v>
      </c>
      <c r="N19" s="2"/>
    </row>
    <row r="20" ht="59" customHeight="1" spans="1:13">
      <c r="A20" s="18">
        <v>17</v>
      </c>
      <c r="B20" s="19" t="s">
        <v>172</v>
      </c>
      <c r="C20" s="19" t="s">
        <v>173</v>
      </c>
      <c r="D20" s="19" t="s">
        <v>18</v>
      </c>
      <c r="E20" s="19" t="s">
        <v>19</v>
      </c>
      <c r="F20" s="20">
        <v>82.8</v>
      </c>
      <c r="G20" s="19">
        <v>0.1</v>
      </c>
      <c r="H20" s="21" t="s">
        <v>174</v>
      </c>
      <c r="I20" s="20">
        <f>F20+G20</f>
        <v>82.9</v>
      </c>
      <c r="J20" s="19">
        <v>8</v>
      </c>
      <c r="K20" s="19">
        <v>5</v>
      </c>
      <c r="L20" s="21" t="s">
        <v>175</v>
      </c>
      <c r="M20" s="31" t="s">
        <v>57</v>
      </c>
    </row>
    <row r="21" ht="54" customHeight="1" spans="1:13">
      <c r="A21" s="18">
        <v>18</v>
      </c>
      <c r="B21" s="19" t="s">
        <v>176</v>
      </c>
      <c r="C21" s="19" t="s">
        <v>177</v>
      </c>
      <c r="D21" s="19" t="s">
        <v>18</v>
      </c>
      <c r="E21" s="19" t="s">
        <v>19</v>
      </c>
      <c r="F21" s="20">
        <v>81.2</v>
      </c>
      <c r="G21" s="19" t="s">
        <v>37</v>
      </c>
      <c r="H21" s="19" t="s">
        <v>37</v>
      </c>
      <c r="I21" s="20">
        <f>F21</f>
        <v>81.2</v>
      </c>
      <c r="J21" s="19">
        <v>17</v>
      </c>
      <c r="K21" s="19">
        <v>5</v>
      </c>
      <c r="L21" s="21" t="s">
        <v>178</v>
      </c>
      <c r="M21" s="31" t="s">
        <v>57</v>
      </c>
    </row>
    <row r="22" ht="60" customHeight="1" spans="1:13">
      <c r="A22" s="18">
        <v>19</v>
      </c>
      <c r="B22" s="19" t="s">
        <v>179</v>
      </c>
      <c r="C22" s="19" t="s">
        <v>180</v>
      </c>
      <c r="D22" s="19" t="s">
        <v>18</v>
      </c>
      <c r="E22" s="19" t="s">
        <v>19</v>
      </c>
      <c r="F22" s="20">
        <v>80.8</v>
      </c>
      <c r="G22" s="19" t="s">
        <v>37</v>
      </c>
      <c r="H22" s="19" t="s">
        <v>37</v>
      </c>
      <c r="I22" s="20">
        <f>F22</f>
        <v>80.8</v>
      </c>
      <c r="J22" s="19">
        <v>21</v>
      </c>
      <c r="K22" s="19">
        <v>5</v>
      </c>
      <c r="L22" s="21" t="s">
        <v>181</v>
      </c>
      <c r="M22" s="31" t="s">
        <v>57</v>
      </c>
    </row>
    <row r="23" ht="70" customHeight="1" spans="1:13">
      <c r="A23" s="18">
        <v>20</v>
      </c>
      <c r="B23" s="19" t="s">
        <v>182</v>
      </c>
      <c r="C23" s="19" t="s">
        <v>183</v>
      </c>
      <c r="D23" s="19" t="s">
        <v>18</v>
      </c>
      <c r="E23" s="19" t="s">
        <v>19</v>
      </c>
      <c r="F23" s="20">
        <v>77.4</v>
      </c>
      <c r="G23" s="19" t="s">
        <v>37</v>
      </c>
      <c r="H23" s="19" t="s">
        <v>37</v>
      </c>
      <c r="I23" s="20">
        <f>F23</f>
        <v>77.4</v>
      </c>
      <c r="J23" s="19">
        <v>45</v>
      </c>
      <c r="K23" s="19">
        <v>5</v>
      </c>
      <c r="L23" s="21" t="s">
        <v>184</v>
      </c>
      <c r="M23" s="31" t="s">
        <v>57</v>
      </c>
    </row>
    <row r="24" ht="73" customHeight="1" spans="1:13">
      <c r="A24" s="18">
        <v>21</v>
      </c>
      <c r="B24" s="19" t="s">
        <v>185</v>
      </c>
      <c r="C24" s="19" t="s">
        <v>186</v>
      </c>
      <c r="D24" s="19" t="s">
        <v>18</v>
      </c>
      <c r="E24" s="19" t="s">
        <v>19</v>
      </c>
      <c r="F24" s="20">
        <v>74.6</v>
      </c>
      <c r="G24" s="19" t="s">
        <v>37</v>
      </c>
      <c r="H24" s="19" t="s">
        <v>37</v>
      </c>
      <c r="I24" s="20">
        <f>F24</f>
        <v>74.6</v>
      </c>
      <c r="J24" s="19">
        <v>56</v>
      </c>
      <c r="K24" s="19">
        <v>5</v>
      </c>
      <c r="L24" s="21" t="s">
        <v>187</v>
      </c>
      <c r="M24" s="31" t="s">
        <v>57</v>
      </c>
    </row>
    <row r="25" ht="61" customHeight="1" spans="1:13">
      <c r="A25" s="18">
        <v>22</v>
      </c>
      <c r="B25" s="19" t="s">
        <v>188</v>
      </c>
      <c r="C25" s="19" t="s">
        <v>189</v>
      </c>
      <c r="D25" s="19" t="s">
        <v>18</v>
      </c>
      <c r="E25" s="19" t="s">
        <v>19</v>
      </c>
      <c r="F25" s="20">
        <v>74.4</v>
      </c>
      <c r="G25" s="19" t="s">
        <v>37</v>
      </c>
      <c r="H25" s="19" t="s">
        <v>37</v>
      </c>
      <c r="I25" s="20">
        <f>F25</f>
        <v>74.4</v>
      </c>
      <c r="J25" s="19">
        <v>57</v>
      </c>
      <c r="K25" s="19">
        <v>5</v>
      </c>
      <c r="L25" s="21" t="s">
        <v>190</v>
      </c>
      <c r="M25" s="31" t="s">
        <v>57</v>
      </c>
    </row>
    <row r="26" ht="45" customHeight="1" spans="1:13">
      <c r="A26" s="18">
        <v>23</v>
      </c>
      <c r="B26" s="19" t="s">
        <v>191</v>
      </c>
      <c r="C26" s="19" t="s">
        <v>192</v>
      </c>
      <c r="D26" s="19" t="s">
        <v>18</v>
      </c>
      <c r="E26" s="19" t="s">
        <v>19</v>
      </c>
      <c r="F26" s="20">
        <v>77.6</v>
      </c>
      <c r="G26" s="19">
        <v>0.1</v>
      </c>
      <c r="H26" s="21" t="s">
        <v>193</v>
      </c>
      <c r="I26" s="20">
        <f>F26+G26</f>
        <v>77.7</v>
      </c>
      <c r="J26" s="19">
        <v>42</v>
      </c>
      <c r="K26" s="19">
        <v>4</v>
      </c>
      <c r="L26" s="22" t="s">
        <v>194</v>
      </c>
      <c r="M26" s="31" t="s">
        <v>57</v>
      </c>
    </row>
    <row r="27" ht="46" customHeight="1" spans="1:13">
      <c r="A27" s="18">
        <v>24</v>
      </c>
      <c r="B27" s="19" t="s">
        <v>195</v>
      </c>
      <c r="C27" s="19" t="s">
        <v>196</v>
      </c>
      <c r="D27" s="19" t="s">
        <v>18</v>
      </c>
      <c r="E27" s="19" t="s">
        <v>19</v>
      </c>
      <c r="F27" s="20">
        <v>74.8</v>
      </c>
      <c r="G27" s="19" t="s">
        <v>37</v>
      </c>
      <c r="H27" s="19" t="s">
        <v>37</v>
      </c>
      <c r="I27" s="20">
        <f>F27</f>
        <v>74.8</v>
      </c>
      <c r="J27" s="19">
        <v>54</v>
      </c>
      <c r="K27" s="19">
        <v>4</v>
      </c>
      <c r="L27" s="22" t="s">
        <v>197</v>
      </c>
      <c r="M27" s="31" t="s">
        <v>57</v>
      </c>
    </row>
    <row r="28" ht="30" customHeight="1" spans="1:13">
      <c r="A28" s="18">
        <v>25</v>
      </c>
      <c r="B28" s="19" t="s">
        <v>198</v>
      </c>
      <c r="C28" s="19" t="s">
        <v>199</v>
      </c>
      <c r="D28" s="19" t="s">
        <v>18</v>
      </c>
      <c r="E28" s="19" t="s">
        <v>19</v>
      </c>
      <c r="F28" s="20">
        <v>85.2</v>
      </c>
      <c r="G28" s="19" t="s">
        <v>37</v>
      </c>
      <c r="H28" s="19" t="s">
        <v>37</v>
      </c>
      <c r="I28" s="20">
        <f>F28</f>
        <v>85.2</v>
      </c>
      <c r="J28" s="19">
        <v>1</v>
      </c>
      <c r="K28" s="19" t="s">
        <v>37</v>
      </c>
      <c r="L28" s="19" t="s">
        <v>37</v>
      </c>
      <c r="M28" s="31" t="s">
        <v>57</v>
      </c>
    </row>
    <row r="29" ht="37" customHeight="1" spans="1:13">
      <c r="A29" s="18">
        <v>26</v>
      </c>
      <c r="B29" s="19" t="s">
        <v>200</v>
      </c>
      <c r="C29" s="19" t="s">
        <v>201</v>
      </c>
      <c r="D29" s="19" t="s">
        <v>18</v>
      </c>
      <c r="E29" s="19" t="s">
        <v>19</v>
      </c>
      <c r="F29" s="20">
        <v>83.6</v>
      </c>
      <c r="G29" s="19">
        <f>0.1+0.2</f>
        <v>0.3</v>
      </c>
      <c r="H29" s="21" t="s">
        <v>202</v>
      </c>
      <c r="I29" s="20">
        <f>F29+G29</f>
        <v>83.9</v>
      </c>
      <c r="J29" s="19">
        <v>2</v>
      </c>
      <c r="K29" s="19" t="s">
        <v>37</v>
      </c>
      <c r="L29" s="19" t="s">
        <v>37</v>
      </c>
      <c r="M29" s="31" t="s">
        <v>57</v>
      </c>
    </row>
    <row r="30" ht="30" customHeight="1" spans="1:13">
      <c r="A30" s="24">
        <v>27</v>
      </c>
      <c r="B30" s="25" t="s">
        <v>203</v>
      </c>
      <c r="C30" s="25" t="s">
        <v>204</v>
      </c>
      <c r="D30" s="25" t="s">
        <v>18</v>
      </c>
      <c r="E30" s="25" t="s">
        <v>19</v>
      </c>
      <c r="F30" s="26">
        <v>83.4</v>
      </c>
      <c r="G30" s="25" t="s">
        <v>37</v>
      </c>
      <c r="H30" s="27" t="s">
        <v>37</v>
      </c>
      <c r="I30" s="26">
        <f>F30</f>
        <v>83.4</v>
      </c>
      <c r="J30" s="25">
        <v>6</v>
      </c>
      <c r="K30" s="25" t="s">
        <v>37</v>
      </c>
      <c r="L30" s="27" t="s">
        <v>37</v>
      </c>
      <c r="M30" s="34" t="s">
        <v>84</v>
      </c>
    </row>
    <row r="31" ht="30" customHeight="1" spans="1:13">
      <c r="A31" s="24">
        <v>28</v>
      </c>
      <c r="B31" s="25" t="s">
        <v>205</v>
      </c>
      <c r="C31" s="25" t="s">
        <v>206</v>
      </c>
      <c r="D31" s="25" t="s">
        <v>18</v>
      </c>
      <c r="E31" s="25" t="s">
        <v>19</v>
      </c>
      <c r="F31" s="26">
        <v>82.6</v>
      </c>
      <c r="G31" s="25" t="s">
        <v>37</v>
      </c>
      <c r="H31" s="27" t="s">
        <v>37</v>
      </c>
      <c r="I31" s="26">
        <f>F31</f>
        <v>82.6</v>
      </c>
      <c r="J31" s="25">
        <v>9</v>
      </c>
      <c r="K31" s="25" t="s">
        <v>37</v>
      </c>
      <c r="L31" s="27" t="s">
        <v>37</v>
      </c>
      <c r="M31" s="34" t="s">
        <v>84</v>
      </c>
    </row>
    <row r="32" ht="30" customHeight="1" spans="1:13">
      <c r="A32" s="24">
        <v>29</v>
      </c>
      <c r="B32" s="25" t="s">
        <v>207</v>
      </c>
      <c r="C32" s="25" t="s">
        <v>208</v>
      </c>
      <c r="D32" s="25" t="s">
        <v>18</v>
      </c>
      <c r="E32" s="25" t="s">
        <v>19</v>
      </c>
      <c r="F32" s="26">
        <v>82.4</v>
      </c>
      <c r="G32" s="25" t="s">
        <v>37</v>
      </c>
      <c r="H32" s="27" t="s">
        <v>37</v>
      </c>
      <c r="I32" s="26">
        <f>F32</f>
        <v>82.4</v>
      </c>
      <c r="J32" s="25">
        <v>10</v>
      </c>
      <c r="K32" s="25" t="s">
        <v>37</v>
      </c>
      <c r="L32" s="27" t="s">
        <v>37</v>
      </c>
      <c r="M32" s="34" t="s">
        <v>84</v>
      </c>
    </row>
    <row r="33" customHeight="1" spans="1:13">
      <c r="A33" s="24">
        <v>30</v>
      </c>
      <c r="B33" s="25" t="s">
        <v>209</v>
      </c>
      <c r="C33" s="25" t="s">
        <v>210</v>
      </c>
      <c r="D33" s="25" t="s">
        <v>18</v>
      </c>
      <c r="E33" s="25" t="s">
        <v>19</v>
      </c>
      <c r="F33" s="26">
        <v>82.2</v>
      </c>
      <c r="G33" s="25">
        <v>0.1</v>
      </c>
      <c r="H33" s="28" t="s">
        <v>211</v>
      </c>
      <c r="I33" s="26">
        <f>F33+G33</f>
        <v>82.3</v>
      </c>
      <c r="J33" s="25">
        <v>11</v>
      </c>
      <c r="K33" s="25" t="s">
        <v>37</v>
      </c>
      <c r="L33" s="27" t="s">
        <v>37</v>
      </c>
      <c r="M33" s="34" t="s">
        <v>84</v>
      </c>
    </row>
    <row r="34" ht="30" customHeight="1" spans="1:13">
      <c r="A34" s="24">
        <v>31</v>
      </c>
      <c r="B34" s="25" t="s">
        <v>212</v>
      </c>
      <c r="C34" s="25" t="s">
        <v>213</v>
      </c>
      <c r="D34" s="25" t="s">
        <v>18</v>
      </c>
      <c r="E34" s="25" t="s">
        <v>19</v>
      </c>
      <c r="F34" s="26">
        <v>81.4</v>
      </c>
      <c r="G34" s="25" t="s">
        <v>37</v>
      </c>
      <c r="H34" s="27" t="s">
        <v>37</v>
      </c>
      <c r="I34" s="26">
        <f t="shared" ref="I34:I41" si="0">F34</f>
        <v>81.4</v>
      </c>
      <c r="J34" s="25">
        <v>16</v>
      </c>
      <c r="K34" s="25" t="s">
        <v>37</v>
      </c>
      <c r="L34" s="27" t="s">
        <v>37</v>
      </c>
      <c r="M34" s="34" t="s">
        <v>84</v>
      </c>
    </row>
    <row r="35" ht="30" customHeight="1" spans="1:13">
      <c r="A35" s="24">
        <v>32</v>
      </c>
      <c r="B35" s="25" t="s">
        <v>214</v>
      </c>
      <c r="C35" s="25" t="s">
        <v>215</v>
      </c>
      <c r="D35" s="25" t="s">
        <v>18</v>
      </c>
      <c r="E35" s="25" t="s">
        <v>19</v>
      </c>
      <c r="F35" s="26">
        <v>81.2</v>
      </c>
      <c r="G35" s="25" t="s">
        <v>37</v>
      </c>
      <c r="H35" s="27" t="s">
        <v>37</v>
      </c>
      <c r="I35" s="26">
        <f t="shared" si="0"/>
        <v>81.2</v>
      </c>
      <c r="J35" s="25">
        <v>17</v>
      </c>
      <c r="K35" s="25" t="s">
        <v>37</v>
      </c>
      <c r="L35" s="27" t="s">
        <v>37</v>
      </c>
      <c r="M35" s="34" t="s">
        <v>84</v>
      </c>
    </row>
    <row r="36" ht="30" customHeight="1" spans="1:13">
      <c r="A36" s="24">
        <v>33</v>
      </c>
      <c r="B36" s="25" t="s">
        <v>216</v>
      </c>
      <c r="C36" s="25" t="s">
        <v>217</v>
      </c>
      <c r="D36" s="25" t="s">
        <v>18</v>
      </c>
      <c r="E36" s="25" t="s">
        <v>19</v>
      </c>
      <c r="F36" s="26">
        <v>81</v>
      </c>
      <c r="G36" s="25" t="s">
        <v>37</v>
      </c>
      <c r="H36" s="27" t="s">
        <v>37</v>
      </c>
      <c r="I36" s="26">
        <f t="shared" si="0"/>
        <v>81</v>
      </c>
      <c r="J36" s="25">
        <v>19</v>
      </c>
      <c r="K36" s="25" t="s">
        <v>37</v>
      </c>
      <c r="L36" s="27" t="s">
        <v>37</v>
      </c>
      <c r="M36" s="34" t="s">
        <v>84</v>
      </c>
    </row>
    <row r="37" ht="30" customHeight="1" spans="1:13">
      <c r="A37" s="24">
        <v>34</v>
      </c>
      <c r="B37" s="25" t="s">
        <v>218</v>
      </c>
      <c r="C37" s="25" t="s">
        <v>219</v>
      </c>
      <c r="D37" s="25" t="s">
        <v>18</v>
      </c>
      <c r="E37" s="25" t="s">
        <v>19</v>
      </c>
      <c r="F37" s="26">
        <v>81</v>
      </c>
      <c r="G37" s="25" t="s">
        <v>37</v>
      </c>
      <c r="H37" s="27" t="s">
        <v>37</v>
      </c>
      <c r="I37" s="26">
        <f t="shared" si="0"/>
        <v>81</v>
      </c>
      <c r="J37" s="25">
        <v>19</v>
      </c>
      <c r="K37" s="25" t="s">
        <v>37</v>
      </c>
      <c r="L37" s="27" t="s">
        <v>37</v>
      </c>
      <c r="M37" s="34" t="s">
        <v>84</v>
      </c>
    </row>
    <row r="38" ht="30" customHeight="1" spans="1:13">
      <c r="A38" s="24">
        <v>35</v>
      </c>
      <c r="B38" s="25" t="s">
        <v>220</v>
      </c>
      <c r="C38" s="25" t="s">
        <v>221</v>
      </c>
      <c r="D38" s="25" t="s">
        <v>18</v>
      </c>
      <c r="E38" s="25" t="s">
        <v>19</v>
      </c>
      <c r="F38" s="26">
        <v>80.6</v>
      </c>
      <c r="G38" s="25" t="s">
        <v>37</v>
      </c>
      <c r="H38" s="27" t="s">
        <v>37</v>
      </c>
      <c r="I38" s="26">
        <f t="shared" si="0"/>
        <v>80.6</v>
      </c>
      <c r="J38" s="25">
        <v>22</v>
      </c>
      <c r="K38" s="25" t="s">
        <v>37</v>
      </c>
      <c r="L38" s="27" t="s">
        <v>37</v>
      </c>
      <c r="M38" s="34" t="s">
        <v>84</v>
      </c>
    </row>
    <row r="39" ht="30" customHeight="1" spans="1:13">
      <c r="A39" s="24">
        <v>36</v>
      </c>
      <c r="B39" s="25" t="s">
        <v>222</v>
      </c>
      <c r="C39" s="25" t="s">
        <v>223</v>
      </c>
      <c r="D39" s="25" t="s">
        <v>18</v>
      </c>
      <c r="E39" s="25" t="s">
        <v>19</v>
      </c>
      <c r="F39" s="26">
        <v>80.4</v>
      </c>
      <c r="G39" s="25" t="s">
        <v>37</v>
      </c>
      <c r="H39" s="27" t="s">
        <v>37</v>
      </c>
      <c r="I39" s="26">
        <f t="shared" si="0"/>
        <v>80.4</v>
      </c>
      <c r="J39" s="25">
        <v>24</v>
      </c>
      <c r="K39" s="25" t="s">
        <v>37</v>
      </c>
      <c r="L39" s="27" t="s">
        <v>37</v>
      </c>
      <c r="M39" s="34" t="s">
        <v>84</v>
      </c>
    </row>
    <row r="40" ht="30" customHeight="1" spans="1:13">
      <c r="A40" s="24">
        <v>37</v>
      </c>
      <c r="B40" s="25" t="s">
        <v>224</v>
      </c>
      <c r="C40" s="25" t="s">
        <v>225</v>
      </c>
      <c r="D40" s="25" t="s">
        <v>18</v>
      </c>
      <c r="E40" s="25" t="s">
        <v>19</v>
      </c>
      <c r="F40" s="26">
        <v>80.4</v>
      </c>
      <c r="G40" s="25" t="s">
        <v>37</v>
      </c>
      <c r="H40" s="27" t="s">
        <v>37</v>
      </c>
      <c r="I40" s="26">
        <f t="shared" si="0"/>
        <v>80.4</v>
      </c>
      <c r="J40" s="25">
        <v>24</v>
      </c>
      <c r="K40" s="25" t="s">
        <v>37</v>
      </c>
      <c r="L40" s="27" t="s">
        <v>37</v>
      </c>
      <c r="M40" s="34" t="s">
        <v>84</v>
      </c>
    </row>
    <row r="41" ht="30" customHeight="1" spans="1:13">
      <c r="A41" s="24">
        <v>38</v>
      </c>
      <c r="B41" s="48" t="s">
        <v>226</v>
      </c>
      <c r="C41" s="25" t="s">
        <v>227</v>
      </c>
      <c r="D41" s="25" t="s">
        <v>18</v>
      </c>
      <c r="E41" s="25" t="s">
        <v>19</v>
      </c>
      <c r="F41" s="26">
        <v>80.2</v>
      </c>
      <c r="G41" s="25" t="s">
        <v>37</v>
      </c>
      <c r="H41" s="27" t="s">
        <v>37</v>
      </c>
      <c r="I41" s="26">
        <f t="shared" si="0"/>
        <v>80.2</v>
      </c>
      <c r="J41" s="25">
        <v>26</v>
      </c>
      <c r="K41" s="25" t="s">
        <v>37</v>
      </c>
      <c r="L41" s="27" t="s">
        <v>37</v>
      </c>
      <c r="M41" s="34" t="s">
        <v>84</v>
      </c>
    </row>
    <row r="42" customHeight="1" spans="1:13">
      <c r="A42" s="24">
        <v>39</v>
      </c>
      <c r="B42" s="25" t="s">
        <v>228</v>
      </c>
      <c r="C42" s="25" t="s">
        <v>229</v>
      </c>
      <c r="D42" s="25" t="s">
        <v>18</v>
      </c>
      <c r="E42" s="25" t="s">
        <v>19</v>
      </c>
      <c r="F42" s="26">
        <v>80</v>
      </c>
      <c r="G42" s="25">
        <v>0.2</v>
      </c>
      <c r="H42" s="28" t="s">
        <v>230</v>
      </c>
      <c r="I42" s="26">
        <f>F42+G42</f>
        <v>80.2</v>
      </c>
      <c r="J42" s="25">
        <v>26</v>
      </c>
      <c r="K42" s="25" t="s">
        <v>37</v>
      </c>
      <c r="L42" s="27" t="s">
        <v>37</v>
      </c>
      <c r="M42" s="34" t="s">
        <v>84</v>
      </c>
    </row>
    <row r="43" customHeight="1" spans="1:13">
      <c r="A43" s="24">
        <v>40</v>
      </c>
      <c r="B43" s="25" t="s">
        <v>231</v>
      </c>
      <c r="C43" s="25" t="s">
        <v>232</v>
      </c>
      <c r="D43" s="25" t="s">
        <v>18</v>
      </c>
      <c r="E43" s="25" t="s">
        <v>19</v>
      </c>
      <c r="F43" s="26">
        <v>80</v>
      </c>
      <c r="G43" s="25">
        <v>0.05</v>
      </c>
      <c r="H43" s="28" t="s">
        <v>233</v>
      </c>
      <c r="I43" s="26">
        <f>F43+G43</f>
        <v>80.05</v>
      </c>
      <c r="J43" s="25">
        <v>30</v>
      </c>
      <c r="K43" s="25" t="s">
        <v>37</v>
      </c>
      <c r="L43" s="27" t="s">
        <v>37</v>
      </c>
      <c r="M43" s="34" t="s">
        <v>84</v>
      </c>
    </row>
    <row r="44" ht="30" customHeight="1" spans="1:13">
      <c r="A44" s="24">
        <v>41</v>
      </c>
      <c r="B44" s="25" t="s">
        <v>234</v>
      </c>
      <c r="C44" s="25" t="s">
        <v>235</v>
      </c>
      <c r="D44" s="25" t="s">
        <v>18</v>
      </c>
      <c r="E44" s="25" t="s">
        <v>19</v>
      </c>
      <c r="F44" s="26">
        <v>79.8</v>
      </c>
      <c r="G44" s="25" t="s">
        <v>37</v>
      </c>
      <c r="H44" s="27" t="s">
        <v>37</v>
      </c>
      <c r="I44" s="26">
        <f>F44</f>
        <v>79.8</v>
      </c>
      <c r="J44" s="25">
        <v>32</v>
      </c>
      <c r="K44" s="25" t="s">
        <v>37</v>
      </c>
      <c r="L44" s="27" t="s">
        <v>37</v>
      </c>
      <c r="M44" s="34" t="s">
        <v>84</v>
      </c>
    </row>
    <row r="45" ht="30" customHeight="1" spans="1:13">
      <c r="A45" s="24">
        <v>42</v>
      </c>
      <c r="B45" s="25" t="s">
        <v>236</v>
      </c>
      <c r="C45" s="25" t="s">
        <v>237</v>
      </c>
      <c r="D45" s="25" t="s">
        <v>18</v>
      </c>
      <c r="E45" s="25" t="s">
        <v>19</v>
      </c>
      <c r="F45" s="26">
        <v>79.4</v>
      </c>
      <c r="G45" s="25" t="s">
        <v>37</v>
      </c>
      <c r="H45" s="27" t="s">
        <v>37</v>
      </c>
      <c r="I45" s="26">
        <f>F45</f>
        <v>79.4</v>
      </c>
      <c r="J45" s="25">
        <v>33</v>
      </c>
      <c r="K45" s="25" t="s">
        <v>37</v>
      </c>
      <c r="L45" s="27" t="s">
        <v>37</v>
      </c>
      <c r="M45" s="34" t="s">
        <v>84</v>
      </c>
    </row>
    <row r="46" ht="68" customHeight="1" spans="1:13">
      <c r="A46" s="24">
        <v>43</v>
      </c>
      <c r="B46" s="25" t="s">
        <v>238</v>
      </c>
      <c r="C46" s="25" t="s">
        <v>239</v>
      </c>
      <c r="D46" s="25" t="s">
        <v>18</v>
      </c>
      <c r="E46" s="25" t="s">
        <v>19</v>
      </c>
      <c r="F46" s="26">
        <v>79</v>
      </c>
      <c r="G46" s="25">
        <f>0.2+0.1</f>
        <v>0.3</v>
      </c>
      <c r="H46" s="28" t="s">
        <v>240</v>
      </c>
      <c r="I46" s="26">
        <f>F46+G46</f>
        <v>79.3</v>
      </c>
      <c r="J46" s="25">
        <v>34</v>
      </c>
      <c r="K46" s="25" t="s">
        <v>37</v>
      </c>
      <c r="L46" s="27" t="s">
        <v>37</v>
      </c>
      <c r="M46" s="34" t="s">
        <v>84</v>
      </c>
    </row>
    <row r="47" customHeight="1" spans="1:13">
      <c r="A47" s="24">
        <v>44</v>
      </c>
      <c r="B47" s="25" t="s">
        <v>241</v>
      </c>
      <c r="C47" s="25" t="s">
        <v>242</v>
      </c>
      <c r="D47" s="25" t="s">
        <v>18</v>
      </c>
      <c r="E47" s="25" t="s">
        <v>19</v>
      </c>
      <c r="F47" s="26">
        <v>79</v>
      </c>
      <c r="G47" s="25">
        <v>0.1</v>
      </c>
      <c r="H47" s="28" t="s">
        <v>243</v>
      </c>
      <c r="I47" s="26">
        <f>F47+G47</f>
        <v>79.1</v>
      </c>
      <c r="J47" s="25">
        <v>36</v>
      </c>
      <c r="K47" s="25" t="s">
        <v>37</v>
      </c>
      <c r="L47" s="27" t="s">
        <v>37</v>
      </c>
      <c r="M47" s="34" t="s">
        <v>84</v>
      </c>
    </row>
    <row r="48" ht="45" customHeight="1" spans="1:13">
      <c r="A48" s="24">
        <v>45</v>
      </c>
      <c r="B48" s="25" t="s">
        <v>244</v>
      </c>
      <c r="C48" s="25" t="s">
        <v>245</v>
      </c>
      <c r="D48" s="25" t="s">
        <v>18</v>
      </c>
      <c r="E48" s="25" t="s">
        <v>19</v>
      </c>
      <c r="F48" s="26">
        <v>79</v>
      </c>
      <c r="G48" s="25">
        <v>0.1</v>
      </c>
      <c r="H48" s="29" t="s">
        <v>167</v>
      </c>
      <c r="I48" s="26">
        <f>F48+G48</f>
        <v>79.1</v>
      </c>
      <c r="J48" s="25">
        <v>36</v>
      </c>
      <c r="K48" s="25" t="s">
        <v>37</v>
      </c>
      <c r="L48" s="27" t="s">
        <v>37</v>
      </c>
      <c r="M48" s="34" t="s">
        <v>84</v>
      </c>
    </row>
  </sheetData>
  <sheetProtection formatCells="0" formatColumns="0" formatRows="0" insertRows="0" insertColumns="0" insertHyperlinks="0" deleteColumns="0" deleteRows="0" sort="0" autoFilter="0" pivotTables="0"/>
  <sortState ref="A2:N65">
    <sortCondition ref="A1"/>
  </sortState>
  <mergeCells count="2">
    <mergeCell ref="B1:L1"/>
    <mergeCell ref="A2:M2"/>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 
   < w o S h e e t s P r o p s >  
     < w o S h e e t P r o p s   i s D b S h e e t = " 0 "   i n t e r l i n e C o l o r = " 0 "   i n t e r l i n e O n O f f = " 0 "   i s D a s h B o a r d S h e e t = " 0 "   s h e e t S t i d = " 1 "   i s D b D a s h B o a r d S h e e t = " 0 "   i s F l e x P a p e r S h e e t = " 0 " >  
       < c e l l p r o t e c t i o n / >  
       < a p p E t D b R e l a t i o n s / >  
     < / w o S h e e t P r o p s >  
   < / w o S h e e t s P r o p s >  
   < w o B o o k P r o p s >  
     < b o o k S e t t i n g s   f i l e I d = " 4 5 7 1 2 0 6 9 3 0 0 3 "   w o E t M t c E n a b l e d = " 0 "   f i l t e r T y p e = " c o n n "   c o r e C o n q u e r U s e r I d = " "   i s F i l t e r S h a r e d = " 1 "   s u p p o r t D b F m l a D i s p = " 0 "   i s A u t o U p d a t e P a u s e d = " 0 "   i s M e r g e T a s k s A u t o U p d a t e = " 0 "   i s I n s e r P i c A s A t t a c h m e n t = " 0 " / >  
   < / w o B o o k P r o p s >  
 < / w o P r o p s > 
</file>

<file path=customXml/item2.xml>��< ? x m l   v e r s i o n = " 1 . 0 "   s t a n d a l o n e = " y e s " ? > < p i x e l a t o r s   x m l n s = " h t t p s : / / w e b . w p s . c n / e t / 2 0 1 8 / m a i n "   x m l n s : s = " h t t p : / / s c h e m a s . o p e n x m l f o r m a t s . o r g / s p r e a d s h e e t m l / 2 0 0 6 / m a i n " >  
   < p i x e l a t o r L i s t   s h e e t S t i d = " 1 " / >  
   < p i x e l a t o r L i s t   s h e e t S t i d = " 2 " / >  
 < / 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2</vt:i4>
      </vt:variant>
    </vt:vector>
  </HeadingPairs>
  <TitlesOfParts>
    <vt:vector size="2" baseType="lpstr">
      <vt:lpstr>公共管理学</vt:lpstr>
      <vt:lpstr>工商管理学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gaoyujie</dc:creator>
  <cp:lastModifiedBy>陈劲文</cp:lastModifiedBy>
  <dcterms:created xsi:type="dcterms:W3CDTF">2022-10-26T00:32:00Z</dcterms:created>
  <dcterms:modified xsi:type="dcterms:W3CDTF">2025-10-29T02:34:01Z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F10021FD50DA4D2BB788A8B6D3CC2359_13</vt:lpwstr>
  </property>
  <property fmtid="{D5CDD505-2E9C-101B-9397-08002B2CF9AE}" pid="3" name="KSOProductBuildVer">
    <vt:lpwstr>2052-12.1.0.23125</vt:lpwstr>
  </property>
</Properties>
</file>